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\\server\サーバー\2企画・広報部\企画関係\【202】補助事業\R5酪農緊急パワーアップ事業\要望調査票 Q&amp;A\"/>
    </mc:Choice>
  </mc:AlternateContent>
  <xr:revisionPtr revIDLastSave="0" documentId="13_ncr:1_{C55F4B2C-C267-42D9-9FDE-A4AFD9968143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要望調査票（税込み）" sheetId="1" r:id="rId1"/>
    <sheet name="別紙　実施計画（税込み）" sheetId="2" r:id="rId2"/>
  </sheets>
  <definedNames>
    <definedName name="_xlnm.Print_Area" localSheetId="1">'別紙　実施計画（税込み）'!$A$1:$T$165</definedName>
    <definedName name="_xlnm.Print_Area" localSheetId="0">'要望調査票（税込み）'!$B$2:$F$36</definedName>
    <definedName name="_xlnm.Print_Titles" localSheetId="1">'別紙　実施計画（税込み）'!$1:$5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4" i="2" l="1"/>
  <c r="O2" i="2" l="1"/>
  <c r="F24" i="2" l="1"/>
  <c r="G52" i="2"/>
  <c r="V25" i="2" l="1"/>
  <c r="W25" i="2" s="1"/>
  <c r="V26" i="2"/>
  <c r="W26" i="2" s="1"/>
  <c r="V27" i="2"/>
  <c r="W27" i="2" s="1"/>
  <c r="V28" i="2"/>
  <c r="V24" i="2"/>
  <c r="W28" i="2"/>
  <c r="S162" i="2"/>
  <c r="S161" i="2"/>
  <c r="S160" i="2"/>
  <c r="S159" i="2"/>
  <c r="S158" i="2"/>
  <c r="S148" i="2"/>
  <c r="S147" i="2"/>
  <c r="S146" i="2"/>
  <c r="S145" i="2"/>
  <c r="S144" i="2"/>
  <c r="S135" i="2"/>
  <c r="S134" i="2"/>
  <c r="S133" i="2"/>
  <c r="S132" i="2"/>
  <c r="S131" i="2"/>
  <c r="S122" i="2"/>
  <c r="S121" i="2"/>
  <c r="S120" i="2"/>
  <c r="S119" i="2"/>
  <c r="S118" i="2"/>
  <c r="S107" i="2"/>
  <c r="S106" i="2"/>
  <c r="S105" i="2"/>
  <c r="S104" i="2"/>
  <c r="S103" i="2"/>
  <c r="S92" i="2"/>
  <c r="S91" i="2"/>
  <c r="S90" i="2"/>
  <c r="S89" i="2"/>
  <c r="S88" i="2"/>
  <c r="S78" i="2"/>
  <c r="S77" i="2"/>
  <c r="S76" i="2"/>
  <c r="S75" i="2"/>
  <c r="S74" i="2"/>
  <c r="S64" i="2"/>
  <c r="S63" i="2"/>
  <c r="S62" i="2"/>
  <c r="S61" i="2"/>
  <c r="S60" i="2"/>
  <c r="S28" i="2"/>
  <c r="S27" i="2"/>
  <c r="S26" i="2"/>
  <c r="S25" i="2"/>
  <c r="S24" i="2"/>
  <c r="S12" i="2"/>
  <c r="S13" i="2"/>
  <c r="S14" i="2"/>
  <c r="S15" i="2"/>
  <c r="S11" i="2"/>
  <c r="H88" i="2" l="1"/>
  <c r="H144" i="2"/>
  <c r="H74" i="2"/>
  <c r="H131" i="2"/>
  <c r="H158" i="2"/>
  <c r="I118" i="2"/>
  <c r="H118" i="2"/>
  <c r="H60" i="2"/>
  <c r="W24" i="2"/>
  <c r="H24" i="2"/>
  <c r="H11" i="2"/>
  <c r="I11" i="2"/>
  <c r="I103" i="2"/>
  <c r="H103" i="2"/>
  <c r="H38" i="2"/>
  <c r="I38" i="2"/>
  <c r="H39" i="2"/>
  <c r="I39" i="2"/>
  <c r="H40" i="2"/>
  <c r="I40" i="2"/>
  <c r="H41" i="2"/>
  <c r="I41" i="2"/>
  <c r="H42" i="2"/>
  <c r="I42" i="2"/>
  <c r="H43" i="2"/>
  <c r="I43" i="2"/>
  <c r="H44" i="2"/>
  <c r="I44" i="2"/>
  <c r="H45" i="2"/>
  <c r="I45" i="2"/>
  <c r="H46" i="2"/>
  <c r="I46" i="2"/>
  <c r="H47" i="2"/>
  <c r="I47" i="2"/>
  <c r="H48" i="2"/>
  <c r="I48" i="2"/>
  <c r="H49" i="2"/>
  <c r="I49" i="2"/>
  <c r="H50" i="2"/>
  <c r="I50" i="2"/>
  <c r="H51" i="2"/>
  <c r="I51" i="2"/>
  <c r="I37" i="2"/>
  <c r="H37" i="2"/>
  <c r="F29" i="2"/>
  <c r="H52" i="2" l="1"/>
  <c r="C15" i="1" s="1"/>
  <c r="I52" i="2"/>
  <c r="D15" i="1" s="1"/>
  <c r="J45" i="2"/>
  <c r="J46" i="2"/>
  <c r="I74" i="2"/>
  <c r="I79" i="2" s="1"/>
  <c r="D19" i="1" s="1"/>
  <c r="J39" i="2"/>
  <c r="I144" i="2"/>
  <c r="H65" i="2"/>
  <c r="C18" i="1" s="1"/>
  <c r="I158" i="2"/>
  <c r="J49" i="2"/>
  <c r="J42" i="2"/>
  <c r="J38" i="2"/>
  <c r="I131" i="2"/>
  <c r="J131" i="2" s="1"/>
  <c r="H149" i="2"/>
  <c r="C27" i="1" s="1"/>
  <c r="J47" i="2"/>
  <c r="I88" i="2"/>
  <c r="I29" i="2"/>
  <c r="D14" i="1" s="1"/>
  <c r="I60" i="2"/>
  <c r="H136" i="2"/>
  <c r="C26" i="1" s="1"/>
  <c r="J43" i="2"/>
  <c r="J50" i="2"/>
  <c r="J48" i="2"/>
  <c r="J41" i="2"/>
  <c r="J51" i="2"/>
  <c r="J44" i="2"/>
  <c r="J40" i="2"/>
  <c r="J37" i="2"/>
  <c r="J52" i="2" l="1"/>
  <c r="E15" i="1" s="1"/>
  <c r="H163" i="2"/>
  <c r="C29" i="1" s="1"/>
  <c r="J60" i="2"/>
  <c r="J65" i="2" s="1"/>
  <c r="E18" i="1" s="1"/>
  <c r="H123" i="2"/>
  <c r="C25" i="1" s="1"/>
  <c r="C24" i="1" s="1"/>
  <c r="I108" i="2"/>
  <c r="D22" i="1" s="1"/>
  <c r="I163" i="2"/>
  <c r="D29" i="1" s="1"/>
  <c r="I123" i="2"/>
  <c r="D25" i="1" s="1"/>
  <c r="I149" i="2"/>
  <c r="D27" i="1" s="1"/>
  <c r="I136" i="2"/>
  <c r="D26" i="1" s="1"/>
  <c r="J144" i="2"/>
  <c r="J158" i="2"/>
  <c r="J163" i="2" s="1"/>
  <c r="E29" i="1" s="1"/>
  <c r="I65" i="2"/>
  <c r="D18" i="1" s="1"/>
  <c r="H79" i="2"/>
  <c r="C19" i="1" s="1"/>
  <c r="J74" i="2"/>
  <c r="J79" i="2" s="1"/>
  <c r="E19" i="1" s="1"/>
  <c r="J118" i="2"/>
  <c r="H93" i="2"/>
  <c r="C20" i="1" s="1"/>
  <c r="J136" i="2"/>
  <c r="E26" i="1" s="1"/>
  <c r="I93" i="2"/>
  <c r="D20" i="1" s="1"/>
  <c r="J88" i="2"/>
  <c r="J93" i="2" s="1"/>
  <c r="E20" i="1" s="1"/>
  <c r="H29" i="2"/>
  <c r="C14" i="1" s="1"/>
  <c r="H108" i="2"/>
  <c r="C22" i="1" s="1"/>
  <c r="J103" i="2"/>
  <c r="J11" i="2"/>
  <c r="H16" i="2"/>
  <c r="C13" i="1" s="1"/>
  <c r="I16" i="2"/>
  <c r="D13" i="1" s="1"/>
  <c r="D12" i="1" s="1"/>
  <c r="J24" i="2"/>
  <c r="J29" i="2" s="1"/>
  <c r="E14" i="1" s="1"/>
  <c r="D17" i="1" l="1"/>
  <c r="C17" i="1"/>
  <c r="D24" i="1"/>
  <c r="E17" i="1"/>
  <c r="C12" i="1"/>
  <c r="C31" i="1" s="1"/>
  <c r="J123" i="2"/>
  <c r="E25" i="1" s="1"/>
  <c r="J149" i="2"/>
  <c r="E27" i="1" s="1"/>
  <c r="J16" i="2"/>
  <c r="E13" i="1" s="1"/>
  <c r="E12" i="1" s="1"/>
  <c r="J108" i="2"/>
  <c r="E22" i="1" s="1"/>
  <c r="D31" i="1" l="1"/>
  <c r="E24" i="1"/>
  <c r="E31" i="1" s="1"/>
</calcChain>
</file>

<file path=xl/sharedStrings.xml><?xml version="1.0" encoding="utf-8"?>
<sst xmlns="http://schemas.openxmlformats.org/spreadsheetml/2006/main" count="407" uniqueCount="86">
  <si>
    <t>区分</t>
    <rPh sb="0" eb="2">
      <t>クブン</t>
    </rPh>
    <phoneticPr fontId="2"/>
  </si>
  <si>
    <t>事業費</t>
    <rPh sb="0" eb="3">
      <t>ジギョウヒ</t>
    </rPh>
    <phoneticPr fontId="2"/>
  </si>
  <si>
    <t>負担区分</t>
    <rPh sb="0" eb="4">
      <t>フタンクブン</t>
    </rPh>
    <phoneticPr fontId="2"/>
  </si>
  <si>
    <t>機構補助金</t>
    <rPh sb="0" eb="5">
      <t>キコウホジョキン</t>
    </rPh>
    <phoneticPr fontId="2"/>
  </si>
  <si>
    <t>その他</t>
    <rPh sb="2" eb="3">
      <t>タ</t>
    </rPh>
    <phoneticPr fontId="2"/>
  </si>
  <si>
    <t>備考</t>
    <rPh sb="0" eb="2">
      <t>ビコウ</t>
    </rPh>
    <phoneticPr fontId="2"/>
  </si>
  <si>
    <t>１　ＥＣサイト販路開拓</t>
    <phoneticPr fontId="2"/>
  </si>
  <si>
    <t>（１）ＥＣサイト構築による牛乳乳製品等の販路開拓</t>
    <phoneticPr fontId="2"/>
  </si>
  <si>
    <t>（２）ＥＣサイトを活用した牛乳乳製品等の送料等相当額の支援</t>
  </si>
  <si>
    <t>（２）ＥＣサイトを活用した牛乳乳製品等の送料等相当額の支援</t>
    <phoneticPr fontId="2"/>
  </si>
  <si>
    <t>２　販売流通形態の変更</t>
  </si>
  <si>
    <t>（１）牛乳乳製品の冷凍販売に適した新たな包装材の開発</t>
  </si>
  <si>
    <t>（２）新たな冷凍牛乳乳製品の小売店での販売実証</t>
  </si>
  <si>
    <t>（３）牛乳乳製品の販路開拓に必要な包装材変更等</t>
  </si>
  <si>
    <t>３　脱脂粉乳の新たな活用方法の開発及び普及等</t>
  </si>
  <si>
    <t>４　創意工夫による牛乳乳製品の消費拡大</t>
  </si>
  <si>
    <t>（１）広報資材等の作成並びに広報及び宣伝活動等の実施</t>
  </si>
  <si>
    <t>（２）牛乳乳製品を使用した新商品開発</t>
  </si>
  <si>
    <t>（３）その他の牛乳乳製品の消費拡大に資する取組</t>
  </si>
  <si>
    <t>（３）ＥＣサイトを活用した牛乳乳製品等の増量販売の実施</t>
  </si>
  <si>
    <t>（３）ＥＣサイトを活用した牛乳乳製品等の増量販売の実施</t>
    <phoneticPr fontId="2"/>
  </si>
  <si>
    <t>５　販路拡大等支援対策推進</t>
  </si>
  <si>
    <t>５　販路拡大等支援対策推進</t>
    <phoneticPr fontId="2"/>
  </si>
  <si>
    <t>（単位：円）</t>
  </si>
  <si>
    <t>（単位：円）</t>
    <rPh sb="1" eb="3">
      <t>タンイ</t>
    </rPh>
    <rPh sb="4" eb="5">
      <t>エン</t>
    </rPh>
    <phoneticPr fontId="2"/>
  </si>
  <si>
    <t>合計</t>
    <rPh sb="0" eb="2">
      <t>ゴウケイ</t>
    </rPh>
    <phoneticPr fontId="2"/>
  </si>
  <si>
    <t>事業内容</t>
    <rPh sb="0" eb="4">
      <t>ジギョウナイヨウ</t>
    </rPh>
    <phoneticPr fontId="2"/>
  </si>
  <si>
    <t>ＥＣサイト公開日</t>
    <rPh sb="5" eb="8">
      <t>コウカイビ</t>
    </rPh>
    <phoneticPr fontId="2"/>
  </si>
  <si>
    <t>円×</t>
    <rPh sb="0" eb="1">
      <t>エン</t>
    </rPh>
    <phoneticPr fontId="2"/>
  </si>
  <si>
    <t>回×</t>
    <rPh sb="0" eb="1">
      <t>カイ</t>
    </rPh>
    <phoneticPr fontId="2"/>
  </si>
  <si>
    <t>＝</t>
    <phoneticPr fontId="2"/>
  </si>
  <si>
    <t>円</t>
    <rPh sb="0" eb="1">
      <t>エン</t>
    </rPh>
    <phoneticPr fontId="2"/>
  </si>
  <si>
    <t>事業内容欄には、必要に応じて別紙を用いるなどして、ECサイトの名称、構築者、URL等の構築計画を記載すること。</t>
    <phoneticPr fontId="2"/>
  </si>
  <si>
    <t>備考欄には、積算基礎等を記載すること。</t>
  </si>
  <si>
    <t>※注：１</t>
    <rPh sb="1" eb="2">
      <t>チュウ</t>
    </rPh>
    <phoneticPr fontId="2"/>
  </si>
  <si>
    <t>２</t>
    <phoneticPr fontId="2"/>
  </si>
  <si>
    <t>○○費</t>
    <rPh sb="2" eb="3">
      <t>ヒ</t>
    </rPh>
    <phoneticPr fontId="2"/>
  </si>
  <si>
    <t>対象回数欄には、送料相当額の支援に係る実施回数を記載すること。</t>
    <phoneticPr fontId="2"/>
  </si>
  <si>
    <t>送料等相当額</t>
    <rPh sb="0" eb="6">
      <t>ソウリョウトウソウトウガク</t>
    </rPh>
    <phoneticPr fontId="2"/>
  </si>
  <si>
    <t>対象回数</t>
    <rPh sb="0" eb="4">
      <t>タイショウカイスウ</t>
    </rPh>
    <phoneticPr fontId="2"/>
  </si>
  <si>
    <t>（単位：％、個、円）</t>
  </si>
  <si>
    <t>商品名</t>
    <phoneticPr fontId="2"/>
  </si>
  <si>
    <t>対象期間</t>
    <rPh sb="0" eb="4">
      <t>タイショウキカン</t>
    </rPh>
    <phoneticPr fontId="2"/>
  </si>
  <si>
    <t xml:space="preserve">増量販売に要した牛乳乳製品の原材料費
①
</t>
    <phoneticPr fontId="2"/>
  </si>
  <si>
    <t xml:space="preserve">増量前製品中の牛乳乳製品の原材料費
②
</t>
    <phoneticPr fontId="2"/>
  </si>
  <si>
    <t>牛乳乳製品の含有割合
③</t>
    <phoneticPr fontId="2"/>
  </si>
  <si>
    <t>販売数量④</t>
    <rPh sb="0" eb="4">
      <t>ハンバイスウリョウ</t>
    </rPh>
    <phoneticPr fontId="2"/>
  </si>
  <si>
    <t>事業費
①×④</t>
    <rPh sb="0" eb="3">
      <t>ジギョウヒ</t>
    </rPh>
    <phoneticPr fontId="2"/>
  </si>
  <si>
    <t xml:space="preserve">機構補助金
②×③×1/2×④
か
①×④
のいずれか低い額
</t>
    <rPh sb="0" eb="5">
      <t>キコウホジョキン</t>
    </rPh>
    <phoneticPr fontId="2"/>
  </si>
  <si>
    <t>対象牛乳乳製品名</t>
    <rPh sb="0" eb="8">
      <t>タイショウギュウニュウニュウセイヒンメイ</t>
    </rPh>
    <phoneticPr fontId="2"/>
  </si>
  <si>
    <t>回</t>
    <rPh sb="0" eb="1">
      <t>カイ</t>
    </rPh>
    <phoneticPr fontId="2"/>
  </si>
  <si>
    <t>対象牛乳乳製品名欄には、牛乳乳製品の分類名（バター等）及び製品名を記載すること。</t>
  </si>
  <si>
    <t>事業内容欄には、必要に応じて別紙を用いるなどして、開発計画等を具体的に記述すること。</t>
  </si>
  <si>
    <t>３</t>
  </si>
  <si>
    <t>（２）新たな冷凍牛乳乳製品の小売店での販売実証</t>
    <phoneticPr fontId="2"/>
  </si>
  <si>
    <t>事業内容欄には、必要に応じて別紙を用いるなどして、販売実証計画等を具体的に記述すること。</t>
    <phoneticPr fontId="2"/>
  </si>
  <si>
    <t>事業内容欄には、必要に応じて別紙を用いるなどして、包材変更計画等を具体的に記述すること。</t>
    <phoneticPr fontId="2"/>
  </si>
  <si>
    <t>事業内容欄には、必要に応じて別紙を用いるなどして、レシピ作成計画等を具体的に記述すること。</t>
    <phoneticPr fontId="2"/>
  </si>
  <si>
    <t>事業内容欄には、必要に応じて別紙を用いるなどして、広報資材等の作成計画、配布予定先・部数等を具体的に記述すること。</t>
    <phoneticPr fontId="2"/>
  </si>
  <si>
    <t>４　創意工夫による牛乳乳製品の消費拡大</t>
    <phoneticPr fontId="2"/>
  </si>
  <si>
    <t>（２）牛乳乳製品を使用した新商品開発</t>
    <phoneticPr fontId="2"/>
  </si>
  <si>
    <t>事業内容欄には、必要に応じて別紙を用いるなどして、新商品開発計画等を具体的に記述すること。</t>
    <phoneticPr fontId="2"/>
  </si>
  <si>
    <t>（３）その他の牛乳乳製品の消費拡大に資する取組</t>
    <phoneticPr fontId="2"/>
  </si>
  <si>
    <t>事業内容欄には、必要に応じて別紙を用いるなどして、消費拡大計画等を具体的に記述すること。</t>
    <phoneticPr fontId="2"/>
  </si>
  <si>
    <t>事業内容欄には、必要に応じて別紙を用いるなどして具体的に記述すること。</t>
  </si>
  <si>
    <t>備考欄には、積算基礎等を記載すること。事業の円滑な推進を図るために必要な会議の開催を行う場合には、会場借料等の費目ごとの単価及び員数を明記すること。</t>
  </si>
  <si>
    <t>会場借料</t>
    <rPh sb="0" eb="4">
      <t>カイジョウシャクリョウ</t>
    </rPh>
    <phoneticPr fontId="2"/>
  </si>
  <si>
    <t>人＝</t>
    <rPh sb="0" eb="1">
      <t>ニン</t>
    </rPh>
    <phoneticPr fontId="2"/>
  </si>
  <si>
    <t>通信運搬費</t>
    <rPh sb="0" eb="5">
      <t>ツウシンウンパンヒ</t>
    </rPh>
    <phoneticPr fontId="2"/>
  </si>
  <si>
    <t>消耗品費</t>
    <rPh sb="0" eb="4">
      <t>ショウモウヒンヒ</t>
    </rPh>
    <phoneticPr fontId="2"/>
  </si>
  <si>
    <t>団体名</t>
    <rPh sb="0" eb="3">
      <t>ダンタイメイ</t>
    </rPh>
    <phoneticPr fontId="2"/>
  </si>
  <si>
    <t>１　取組要望</t>
    <rPh sb="2" eb="6">
      <t>トリクミヨウボウ</t>
    </rPh>
    <phoneticPr fontId="2"/>
  </si>
  <si>
    <t>２　団体概要</t>
    <rPh sb="2" eb="6">
      <t>ダンタイガイヨウ</t>
    </rPh>
    <phoneticPr fontId="2"/>
  </si>
  <si>
    <t>課税売上高（税抜）（百万円）</t>
    <rPh sb="0" eb="2">
      <t>カゼイ</t>
    </rPh>
    <rPh sb="2" eb="4">
      <t>ウリアゲ</t>
    </rPh>
    <rPh sb="4" eb="5">
      <t>ダカ</t>
    </rPh>
    <rPh sb="6" eb="7">
      <t>ゼイ</t>
    </rPh>
    <rPh sb="7" eb="8">
      <t>ヌ</t>
    </rPh>
    <rPh sb="10" eb="12">
      <t>ヒャクマン</t>
    </rPh>
    <rPh sb="12" eb="13">
      <t>エン</t>
    </rPh>
    <phoneticPr fontId="1"/>
  </si>
  <si>
    <t>消費税等の課税区分（令和４年度）</t>
    <phoneticPr fontId="2"/>
  </si>
  <si>
    <t>①一般課税事業者</t>
    <phoneticPr fontId="2"/>
  </si>
  <si>
    <t>②簡易課税制度を適用</t>
    <phoneticPr fontId="2"/>
  </si>
  <si>
    <t>③免税事業者</t>
    <phoneticPr fontId="2"/>
  </si>
  <si>
    <t>前々年度又は前々年のものを記載すること。</t>
    <rPh sb="13" eb="15">
      <t>キサイ</t>
    </rPh>
    <phoneticPr fontId="2"/>
  </si>
  <si>
    <t>提出先：　乳業者　　　　　　　　一般社団法人日本乳業協会　</t>
    <rPh sb="0" eb="3">
      <t>テイシュツサキ</t>
    </rPh>
    <rPh sb="5" eb="8">
      <t>ニュウギョウシャ</t>
    </rPh>
    <rPh sb="16" eb="22">
      <t>イッパンシャダンホウジン</t>
    </rPh>
    <rPh sb="22" eb="28">
      <t>ニホンニュウギョウキョウカイ</t>
    </rPh>
    <phoneticPr fontId="2"/>
  </si>
  <si>
    <t>　　　　　　販路拡大協議会　　一般社団法人Ｊミルク</t>
    <rPh sb="6" eb="8">
      <t>ハンロ</t>
    </rPh>
    <rPh sb="8" eb="10">
      <t>カクダイ</t>
    </rPh>
    <rPh sb="10" eb="13">
      <t>キョウギカイ</t>
    </rPh>
    <rPh sb="15" eb="21">
      <t>イッパンシャダンホウジン</t>
    </rPh>
    <phoneticPr fontId="2"/>
  </si>
  <si>
    <t>システムエンジニア</t>
    <phoneticPr fontId="2"/>
  </si>
  <si>
    <t>プログラマー</t>
    <phoneticPr fontId="2"/>
  </si>
  <si>
    <t>人日</t>
    <rPh sb="0" eb="2">
      <t>ニンニチ</t>
    </rPh>
    <phoneticPr fontId="2"/>
  </si>
  <si>
    <t>令和５年度酪農緊急パワーアップ事業（販路拡大等支援事業）要望調査票(税込み)</t>
    <rPh sb="5" eb="9">
      <t>ラクノウキンキュウ</t>
    </rPh>
    <rPh sb="15" eb="17">
      <t>ジギョウ</t>
    </rPh>
    <rPh sb="28" eb="30">
      <t>ヨウボウ</t>
    </rPh>
    <rPh sb="30" eb="32">
      <t>チョウサ</t>
    </rPh>
    <rPh sb="32" eb="33">
      <t>ヒョウ</t>
    </rPh>
    <rPh sb="34" eb="36">
      <t>ゼイコ</t>
    </rPh>
    <phoneticPr fontId="2"/>
  </si>
  <si>
    <t>令和５年度酪農緊急パワーアップ事業（販路拡大等支援事業）要望調査票（税込み　詳細版）</t>
    <rPh sb="5" eb="9">
      <t>ラクノウキンキュウ</t>
    </rPh>
    <rPh sb="15" eb="17">
      <t>ジギョウ</t>
    </rPh>
    <rPh sb="28" eb="30">
      <t>ヨウボウ</t>
    </rPh>
    <rPh sb="30" eb="32">
      <t>チョウサ</t>
    </rPh>
    <rPh sb="32" eb="33">
      <t>ヒョウ</t>
    </rPh>
    <rPh sb="34" eb="36">
      <t>ゼイコ</t>
    </rPh>
    <rPh sb="38" eb="40">
      <t>ショウサイ</t>
    </rPh>
    <rPh sb="40" eb="41">
      <t>バン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</si>
</sst>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100">
    <xf numFmtId="0" fontId="0" fillId="0" borderId="0" xfId="0">
      <alignment vertical="center"/>
    </xf>
    <xf numFmtId="0" fontId="3" fillId="0" borderId="0" xfId="0" applyFont="1">
      <alignment vertical="center"/>
    </xf>
    <xf numFmtId="38" fontId="3" fillId="0" borderId="0" xfId="1" applyFont="1">
      <alignment vertical="center"/>
    </xf>
    <xf numFmtId="0" fontId="3" fillId="0" borderId="0" xfId="0" applyFont="1" applyAlignment="1">
      <alignment vertical="center" shrinkToFit="1"/>
    </xf>
    <xf numFmtId="38" fontId="3" fillId="0" borderId="0" xfId="1" applyFont="1" applyAlignment="1">
      <alignment vertical="center" shrinkToFit="1"/>
    </xf>
    <xf numFmtId="38" fontId="3" fillId="0" borderId="0" xfId="1" applyFont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left" vertical="top"/>
    </xf>
    <xf numFmtId="0" fontId="4" fillId="0" borderId="0" xfId="0" applyFont="1" applyAlignment="1">
      <alignment horizontal="right" vertical="center"/>
    </xf>
    <xf numFmtId="38" fontId="3" fillId="0" borderId="1" xfId="1" applyFont="1" applyBorder="1" applyAlignment="1">
      <alignment horizontal="center" vertical="center"/>
    </xf>
    <xf numFmtId="0" fontId="3" fillId="0" borderId="5" xfId="0" applyFont="1" applyBorder="1" applyAlignment="1">
      <alignment vertical="center" shrinkToFit="1"/>
    </xf>
    <xf numFmtId="38" fontId="3" fillId="0" borderId="6" xfId="1" applyFont="1" applyBorder="1" applyAlignment="1">
      <alignment vertical="center" shrinkToFit="1"/>
    </xf>
    <xf numFmtId="0" fontId="3" fillId="0" borderId="6" xfId="0" applyFont="1" applyBorder="1">
      <alignment vertical="center"/>
    </xf>
    <xf numFmtId="0" fontId="3" fillId="0" borderId="6" xfId="0" quotePrefix="1" applyFont="1" applyBorder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 applyAlignment="1">
      <alignment vertical="center" shrinkToFit="1"/>
    </xf>
    <xf numFmtId="38" fontId="3" fillId="0" borderId="0" xfId="1" applyFont="1" applyBorder="1" applyAlignment="1">
      <alignment vertical="center" shrinkToFit="1"/>
    </xf>
    <xf numFmtId="0" fontId="3" fillId="0" borderId="0" xfId="0" quotePrefix="1" applyFont="1">
      <alignment vertical="center"/>
    </xf>
    <xf numFmtId="0" fontId="3" fillId="0" borderId="9" xfId="0" applyFont="1" applyBorder="1">
      <alignment vertical="center"/>
    </xf>
    <xf numFmtId="38" fontId="3" fillId="0" borderId="1" xfId="1" applyFont="1" applyBorder="1" applyAlignment="1">
      <alignment vertical="center" shrinkToFit="1"/>
    </xf>
    <xf numFmtId="0" fontId="3" fillId="0" borderId="0" xfId="0" applyFont="1" applyAlignment="1">
      <alignment horizontal="right" vertical="center"/>
    </xf>
    <xf numFmtId="0" fontId="3" fillId="0" borderId="0" xfId="0" quotePrefix="1" applyFont="1" applyAlignment="1">
      <alignment horizontal="right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left" vertical="center"/>
    </xf>
    <xf numFmtId="38" fontId="3" fillId="0" borderId="1" xfId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shrinkToFit="1"/>
    </xf>
    <xf numFmtId="38" fontId="3" fillId="0" borderId="1" xfId="1" applyFont="1" applyBorder="1" applyAlignment="1">
      <alignment horizontal="right" vertical="center" shrinkToFit="1"/>
    </xf>
    <xf numFmtId="0" fontId="3" fillId="0" borderId="16" xfId="0" applyFont="1" applyBorder="1" applyAlignment="1">
      <alignment vertical="center" shrinkToFit="1"/>
    </xf>
    <xf numFmtId="0" fontId="5" fillId="0" borderId="0" xfId="0" applyFont="1">
      <alignment vertical="center"/>
    </xf>
    <xf numFmtId="0" fontId="3" fillId="0" borderId="0" xfId="0" applyFont="1" applyAlignment="1">
      <alignment vertical="center" wrapText="1"/>
    </xf>
    <xf numFmtId="0" fontId="3" fillId="0" borderId="11" xfId="0" applyFont="1" applyBorder="1" applyAlignment="1">
      <alignment horizontal="right" vertical="center"/>
    </xf>
    <xf numFmtId="0" fontId="3" fillId="0" borderId="0" xfId="0" applyFont="1" applyAlignment="1">
      <alignment horizontal="right"/>
    </xf>
    <xf numFmtId="0" fontId="3" fillId="0" borderId="1" xfId="0" applyFont="1" applyBorder="1">
      <alignment vertical="center"/>
    </xf>
    <xf numFmtId="0" fontId="3" fillId="2" borderId="3" xfId="0" applyFont="1" applyFill="1" applyBorder="1" applyAlignment="1">
      <alignment vertical="center" wrapText="1"/>
    </xf>
    <xf numFmtId="0" fontId="3" fillId="2" borderId="3" xfId="0" applyFont="1" applyFill="1" applyBorder="1">
      <alignment vertical="center"/>
    </xf>
    <xf numFmtId="0" fontId="3" fillId="0" borderId="3" xfId="0" applyFont="1" applyBorder="1" applyAlignment="1">
      <alignment vertical="center" wrapText="1"/>
    </xf>
    <xf numFmtId="0" fontId="3" fillId="0" borderId="3" xfId="0" applyFont="1" applyBorder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38" fontId="3" fillId="3" borderId="6" xfId="1" applyFont="1" applyFill="1" applyBorder="1" applyAlignment="1">
      <alignment vertical="center" shrinkToFit="1"/>
    </xf>
    <xf numFmtId="38" fontId="3" fillId="3" borderId="0" xfId="1" applyFont="1" applyFill="1" applyBorder="1" applyAlignment="1">
      <alignment vertical="center" shrinkToFit="1"/>
    </xf>
    <xf numFmtId="0" fontId="3" fillId="3" borderId="5" xfId="0" applyFont="1" applyFill="1" applyBorder="1" applyAlignment="1">
      <alignment vertical="center" shrinkToFit="1"/>
    </xf>
    <xf numFmtId="0" fontId="3" fillId="3" borderId="8" xfId="0" applyFont="1" applyFill="1" applyBorder="1" applyAlignment="1">
      <alignment vertical="center" shrinkToFit="1"/>
    </xf>
    <xf numFmtId="0" fontId="3" fillId="0" borderId="6" xfId="0" applyFont="1" applyBorder="1" applyAlignment="1">
      <alignment vertical="center" shrinkToFit="1"/>
    </xf>
    <xf numFmtId="38" fontId="3" fillId="0" borderId="0" xfId="0" applyNumberFormat="1" applyFont="1">
      <alignment vertical="center"/>
    </xf>
    <xf numFmtId="38" fontId="3" fillId="0" borderId="1" xfId="1" applyFont="1" applyBorder="1">
      <alignment vertical="center"/>
    </xf>
    <xf numFmtId="0" fontId="3" fillId="3" borderId="1" xfId="0" applyFont="1" applyFill="1" applyBorder="1" applyAlignment="1">
      <alignment vertical="center" wrapText="1" shrinkToFit="1"/>
    </xf>
    <xf numFmtId="38" fontId="3" fillId="3" borderId="1" xfId="1" applyFont="1" applyFill="1" applyBorder="1" applyAlignment="1">
      <alignment vertical="center" wrapText="1" shrinkToFit="1"/>
    </xf>
    <xf numFmtId="9" fontId="3" fillId="3" borderId="1" xfId="2" applyFont="1" applyFill="1" applyBorder="1" applyAlignment="1">
      <alignment vertical="center" wrapText="1" shrinkToFit="1"/>
    </xf>
    <xf numFmtId="38" fontId="3" fillId="2" borderId="3" xfId="1" applyFont="1" applyFill="1" applyBorder="1">
      <alignment vertical="center"/>
    </xf>
    <xf numFmtId="38" fontId="3" fillId="0" borderId="3" xfId="1" applyFont="1" applyBorder="1">
      <alignment vertical="center"/>
    </xf>
    <xf numFmtId="38" fontId="3" fillId="3" borderId="1" xfId="1" applyFont="1" applyFill="1" applyBorder="1">
      <alignment vertical="center"/>
    </xf>
    <xf numFmtId="0" fontId="3" fillId="3" borderId="1" xfId="0" applyFont="1" applyFill="1" applyBorder="1" applyAlignment="1">
      <alignment vertical="center" shrinkToFi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3" borderId="11" xfId="0" applyFont="1" applyFill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38" fontId="3" fillId="0" borderId="1" xfId="1" applyFont="1" applyBorder="1" applyAlignment="1">
      <alignment horizontal="right" vertical="center" shrinkToFit="1"/>
    </xf>
    <xf numFmtId="38" fontId="3" fillId="0" borderId="1" xfId="1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38" fontId="3" fillId="0" borderId="1" xfId="1" applyFont="1" applyFill="1" applyBorder="1" applyAlignment="1">
      <alignment horizontal="right" vertical="center" shrinkToFi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38" fontId="3" fillId="0" borderId="1" xfId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3" borderId="5" xfId="0" applyFont="1" applyFill="1" applyBorder="1" applyAlignment="1">
      <alignment horizontal="left" vertical="center" wrapText="1"/>
    </xf>
    <xf numFmtId="0" fontId="3" fillId="3" borderId="6" xfId="0" applyFont="1" applyFill="1" applyBorder="1" applyAlignment="1">
      <alignment horizontal="left" vertical="center" wrapText="1"/>
    </xf>
    <xf numFmtId="0" fontId="3" fillId="3" borderId="7" xfId="0" applyFont="1" applyFill="1" applyBorder="1" applyAlignment="1">
      <alignment horizontal="left" vertical="center" wrapText="1"/>
    </xf>
    <xf numFmtId="0" fontId="3" fillId="3" borderId="8" xfId="0" applyFont="1" applyFill="1" applyBorder="1" applyAlignment="1">
      <alignment horizontal="left" vertical="center" wrapText="1"/>
    </xf>
    <xf numFmtId="0" fontId="3" fillId="3" borderId="0" xfId="0" applyFont="1" applyFill="1" applyAlignment="1">
      <alignment horizontal="left" vertical="center" wrapText="1"/>
    </xf>
    <xf numFmtId="0" fontId="3" fillId="3" borderId="9" xfId="0" applyFont="1" applyFill="1" applyBorder="1" applyAlignment="1">
      <alignment horizontal="left" vertical="center" wrapText="1"/>
    </xf>
    <xf numFmtId="0" fontId="3" fillId="3" borderId="10" xfId="0" applyFont="1" applyFill="1" applyBorder="1" applyAlignment="1">
      <alignment horizontal="left" vertical="center" wrapText="1"/>
    </xf>
    <xf numFmtId="0" fontId="3" fillId="3" borderId="11" xfId="0" applyFont="1" applyFill="1" applyBorder="1" applyAlignment="1">
      <alignment horizontal="left" vertical="center" wrapText="1"/>
    </xf>
    <xf numFmtId="0" fontId="3" fillId="3" borderId="12" xfId="0" applyFont="1" applyFill="1" applyBorder="1" applyAlignment="1">
      <alignment horizontal="left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38" fontId="3" fillId="0" borderId="0" xfId="1" applyFont="1" applyAlignment="1">
      <alignment horizontal="center" vertical="center" shrinkToFit="1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I35"/>
  <sheetViews>
    <sheetView view="pageBreakPreview" zoomScale="85" zoomScaleNormal="100" zoomScaleSheetLayoutView="85" workbookViewId="0">
      <selection activeCell="C32" sqref="C32"/>
    </sheetView>
  </sheetViews>
  <sheetFormatPr defaultColWidth="8.75" defaultRowHeight="13.5" x14ac:dyDescent="0.4"/>
  <cols>
    <col min="1" max="1" width="8.75" style="1"/>
    <col min="2" max="2" width="35.875" style="30" customWidth="1"/>
    <col min="3" max="6" width="13.75" style="1" customWidth="1"/>
    <col min="7" max="16384" width="8.75" style="1"/>
  </cols>
  <sheetData>
    <row r="2" spans="2:6" x14ac:dyDescent="0.4">
      <c r="B2" s="1" t="s">
        <v>79</v>
      </c>
    </row>
    <row r="3" spans="2:6" x14ac:dyDescent="0.4">
      <c r="B3" s="1" t="s">
        <v>80</v>
      </c>
    </row>
    <row r="5" spans="2:6" x14ac:dyDescent="0.4">
      <c r="B5" s="56" t="s">
        <v>84</v>
      </c>
      <c r="C5" s="56"/>
      <c r="D5" s="56"/>
      <c r="E5" s="56"/>
      <c r="F5" s="56"/>
    </row>
    <row r="7" spans="2:6" x14ac:dyDescent="0.4">
      <c r="C7" s="31" t="s">
        <v>70</v>
      </c>
      <c r="D7" s="57"/>
      <c r="E7" s="57"/>
      <c r="F7" s="57"/>
    </row>
    <row r="9" spans="2:6" x14ac:dyDescent="0.15">
      <c r="B9" s="30" t="s">
        <v>71</v>
      </c>
      <c r="F9" s="32" t="s">
        <v>24</v>
      </c>
    </row>
    <row r="10" spans="2:6" x14ac:dyDescent="0.4">
      <c r="B10" s="54" t="s">
        <v>0</v>
      </c>
      <c r="C10" s="55" t="s">
        <v>1</v>
      </c>
      <c r="D10" s="55" t="s">
        <v>2</v>
      </c>
      <c r="E10" s="55"/>
      <c r="F10" s="55" t="s">
        <v>5</v>
      </c>
    </row>
    <row r="11" spans="2:6" x14ac:dyDescent="0.4">
      <c r="B11" s="54"/>
      <c r="C11" s="55"/>
      <c r="D11" s="33" t="s">
        <v>3</v>
      </c>
      <c r="E11" s="33" t="s">
        <v>4</v>
      </c>
      <c r="F11" s="55"/>
    </row>
    <row r="12" spans="2:6" x14ac:dyDescent="0.4">
      <c r="B12" s="34" t="s">
        <v>6</v>
      </c>
      <c r="C12" s="50">
        <f>SUM(C13:C15)</f>
        <v>0</v>
      </c>
      <c r="D12" s="50">
        <f t="shared" ref="D12:E12" si="0">SUM(D13:D15)</f>
        <v>0</v>
      </c>
      <c r="E12" s="50">
        <f t="shared" si="0"/>
        <v>0</v>
      </c>
      <c r="F12" s="35"/>
    </row>
    <row r="13" spans="2:6" ht="27" x14ac:dyDescent="0.4">
      <c r="B13" s="36" t="s">
        <v>7</v>
      </c>
      <c r="C13" s="51">
        <f>'別紙　実施計画（税込み）'!H16</f>
        <v>0</v>
      </c>
      <c r="D13" s="51">
        <f>'別紙　実施計画（税込み）'!I16</f>
        <v>0</v>
      </c>
      <c r="E13" s="51">
        <f>'別紙　実施計画（税込み）'!J16</f>
        <v>0</v>
      </c>
      <c r="F13" s="37"/>
    </row>
    <row r="14" spans="2:6" ht="27" x14ac:dyDescent="0.4">
      <c r="B14" s="36" t="s">
        <v>9</v>
      </c>
      <c r="C14" s="51">
        <f>'別紙　実施計画（税込み）'!H29</f>
        <v>0</v>
      </c>
      <c r="D14" s="51">
        <f>'別紙　実施計画（税込み）'!I29</f>
        <v>0</v>
      </c>
      <c r="E14" s="51">
        <f>'別紙　実施計画（税込み）'!J29</f>
        <v>0</v>
      </c>
      <c r="F14" s="37"/>
    </row>
    <row r="15" spans="2:6" ht="27" x14ac:dyDescent="0.4">
      <c r="B15" s="36" t="s">
        <v>20</v>
      </c>
      <c r="C15" s="51">
        <f>'別紙　実施計画（税込み）'!H52</f>
        <v>0</v>
      </c>
      <c r="D15" s="51">
        <f>'別紙　実施計画（税込み）'!I52</f>
        <v>0</v>
      </c>
      <c r="E15" s="51">
        <f>'別紙　実施計画（税込み）'!J52</f>
        <v>0</v>
      </c>
      <c r="F15" s="37"/>
    </row>
    <row r="16" spans="2:6" x14ac:dyDescent="0.4">
      <c r="B16" s="36"/>
      <c r="C16" s="51"/>
      <c r="D16" s="51"/>
      <c r="E16" s="51"/>
      <c r="F16" s="37"/>
    </row>
    <row r="17" spans="2:6" x14ac:dyDescent="0.4">
      <c r="B17" s="34" t="s">
        <v>10</v>
      </c>
      <c r="C17" s="50">
        <f>SUM(C18:C20)</f>
        <v>0</v>
      </c>
      <c r="D17" s="50">
        <f t="shared" ref="D17" si="1">SUM(D18:D20)</f>
        <v>0</v>
      </c>
      <c r="E17" s="50">
        <f t="shared" ref="E17" si="2">SUM(E18:E20)</f>
        <v>0</v>
      </c>
      <c r="F17" s="35"/>
    </row>
    <row r="18" spans="2:6" ht="27" x14ac:dyDescent="0.4">
      <c r="B18" s="36" t="s">
        <v>11</v>
      </c>
      <c r="C18" s="51">
        <f>'別紙　実施計画（税込み）'!H65</f>
        <v>0</v>
      </c>
      <c r="D18" s="51">
        <f>'別紙　実施計画（税込み）'!I65</f>
        <v>0</v>
      </c>
      <c r="E18" s="51">
        <f>'別紙　実施計画（税込み）'!J65</f>
        <v>0</v>
      </c>
      <c r="F18" s="37"/>
    </row>
    <row r="19" spans="2:6" ht="27" x14ac:dyDescent="0.4">
      <c r="B19" s="36" t="s">
        <v>12</v>
      </c>
      <c r="C19" s="51">
        <f>'別紙　実施計画（税込み）'!H79</f>
        <v>0</v>
      </c>
      <c r="D19" s="51">
        <f>'別紙　実施計画（税込み）'!I79</f>
        <v>0</v>
      </c>
      <c r="E19" s="51">
        <f>'別紙　実施計画（税込み）'!J79</f>
        <v>0</v>
      </c>
      <c r="F19" s="37"/>
    </row>
    <row r="20" spans="2:6" ht="27" x14ac:dyDescent="0.4">
      <c r="B20" s="36" t="s">
        <v>13</v>
      </c>
      <c r="C20" s="51">
        <f>'別紙　実施計画（税込み）'!H93</f>
        <v>0</v>
      </c>
      <c r="D20" s="51">
        <f>'別紙　実施計画（税込み）'!I93</f>
        <v>0</v>
      </c>
      <c r="E20" s="51">
        <f>'別紙　実施計画（税込み）'!J93</f>
        <v>0</v>
      </c>
      <c r="F20" s="37"/>
    </row>
    <row r="21" spans="2:6" x14ac:dyDescent="0.4">
      <c r="B21" s="36"/>
      <c r="C21" s="51"/>
      <c r="D21" s="51"/>
      <c r="E21" s="51"/>
      <c r="F21" s="37"/>
    </row>
    <row r="22" spans="2:6" ht="27" x14ac:dyDescent="0.4">
      <c r="B22" s="34" t="s">
        <v>14</v>
      </c>
      <c r="C22" s="50">
        <f>'別紙　実施計画（税込み）'!H108</f>
        <v>0</v>
      </c>
      <c r="D22" s="50">
        <f>'別紙　実施計画（税込み）'!I108</f>
        <v>0</v>
      </c>
      <c r="E22" s="50">
        <f>'別紙　実施計画（税込み）'!J108</f>
        <v>0</v>
      </c>
      <c r="F22" s="35"/>
    </row>
    <row r="23" spans="2:6" x14ac:dyDescent="0.4">
      <c r="B23" s="36"/>
      <c r="C23" s="51"/>
      <c r="D23" s="51"/>
      <c r="E23" s="51"/>
      <c r="F23" s="37"/>
    </row>
    <row r="24" spans="2:6" x14ac:dyDescent="0.4">
      <c r="B24" s="34" t="s">
        <v>15</v>
      </c>
      <c r="C24" s="50">
        <f>SUM(C25:C27)</f>
        <v>0</v>
      </c>
      <c r="D24" s="50">
        <f t="shared" ref="D24" si="3">SUM(D25:D27)</f>
        <v>0</v>
      </c>
      <c r="E24" s="50">
        <f t="shared" ref="E24" si="4">SUM(E25:E27)</f>
        <v>0</v>
      </c>
      <c r="F24" s="35"/>
    </row>
    <row r="25" spans="2:6" ht="27" x14ac:dyDescent="0.4">
      <c r="B25" s="36" t="s">
        <v>16</v>
      </c>
      <c r="C25" s="51">
        <f>'別紙　実施計画（税込み）'!H123</f>
        <v>0</v>
      </c>
      <c r="D25" s="51">
        <f>'別紙　実施計画（税込み）'!I123</f>
        <v>0</v>
      </c>
      <c r="E25" s="51">
        <f>'別紙　実施計画（税込み）'!J123</f>
        <v>0</v>
      </c>
      <c r="F25" s="37"/>
    </row>
    <row r="26" spans="2:6" x14ac:dyDescent="0.4">
      <c r="B26" s="36" t="s">
        <v>17</v>
      </c>
      <c r="C26" s="51">
        <f>'別紙　実施計画（税込み）'!H136</f>
        <v>0</v>
      </c>
      <c r="D26" s="51">
        <f>'別紙　実施計画（税込み）'!I136</f>
        <v>0</v>
      </c>
      <c r="E26" s="51">
        <f>'別紙　実施計画（税込み）'!J136</f>
        <v>0</v>
      </c>
      <c r="F26" s="37"/>
    </row>
    <row r="27" spans="2:6" ht="27" x14ac:dyDescent="0.4">
      <c r="B27" s="36" t="s">
        <v>18</v>
      </c>
      <c r="C27" s="51">
        <f>'別紙　実施計画（税込み）'!H149</f>
        <v>0</v>
      </c>
      <c r="D27" s="51">
        <f>'別紙　実施計画（税込み）'!I149</f>
        <v>0</v>
      </c>
      <c r="E27" s="51">
        <f>'別紙　実施計画（税込み）'!J149</f>
        <v>0</v>
      </c>
      <c r="F27" s="37"/>
    </row>
    <row r="28" spans="2:6" x14ac:dyDescent="0.4">
      <c r="B28" s="36"/>
      <c r="C28" s="51"/>
      <c r="D28" s="51"/>
      <c r="E28" s="51"/>
      <c r="F28" s="37"/>
    </row>
    <row r="29" spans="2:6" x14ac:dyDescent="0.4">
      <c r="B29" s="34" t="s">
        <v>22</v>
      </c>
      <c r="C29" s="50">
        <f>'別紙　実施計画（税込み）'!H163</f>
        <v>0</v>
      </c>
      <c r="D29" s="50">
        <f>'別紙　実施計画（税込み）'!I163</f>
        <v>0</v>
      </c>
      <c r="E29" s="50">
        <f>'別紙　実施計画（税込み）'!J163</f>
        <v>0</v>
      </c>
      <c r="F29" s="35"/>
    </row>
    <row r="30" spans="2:6" x14ac:dyDescent="0.4">
      <c r="B30" s="36"/>
      <c r="C30" s="51"/>
      <c r="D30" s="51"/>
      <c r="E30" s="51"/>
      <c r="F30" s="37"/>
    </row>
    <row r="31" spans="2:6" x14ac:dyDescent="0.4">
      <c r="B31" s="38" t="s">
        <v>25</v>
      </c>
      <c r="C31" s="46">
        <f>SUM(C12,C17,C22,C24,C29)</f>
        <v>0</v>
      </c>
      <c r="D31" s="46">
        <f>SUM(D12,D17,D22,D24,D29)</f>
        <v>0</v>
      </c>
      <c r="E31" s="46">
        <f>SUM(E12,E17,E22,E24,E29)</f>
        <v>0</v>
      </c>
      <c r="F31" s="33"/>
    </row>
    <row r="33" spans="2:9" x14ac:dyDescent="0.4">
      <c r="B33" s="30" t="s">
        <v>72</v>
      </c>
    </row>
    <row r="34" spans="2:9" x14ac:dyDescent="0.4">
      <c r="B34" s="38" t="s">
        <v>73</v>
      </c>
      <c r="C34" s="52"/>
      <c r="D34" s="1" t="s">
        <v>78</v>
      </c>
    </row>
    <row r="35" spans="2:9" x14ac:dyDescent="0.4">
      <c r="B35" s="38" t="s">
        <v>74</v>
      </c>
      <c r="C35" s="53"/>
      <c r="G35" s="1" t="s">
        <v>75</v>
      </c>
      <c r="H35" s="1" t="s">
        <v>76</v>
      </c>
      <c r="I35" s="1" t="s">
        <v>77</v>
      </c>
    </row>
  </sheetData>
  <mergeCells count="6">
    <mergeCell ref="B10:B11"/>
    <mergeCell ref="C10:C11"/>
    <mergeCell ref="F10:F11"/>
    <mergeCell ref="D10:E10"/>
    <mergeCell ref="B5:F5"/>
    <mergeCell ref="D7:F7"/>
  </mergeCells>
  <phoneticPr fontId="2"/>
  <dataValidations count="1">
    <dataValidation type="list" allowBlank="1" showInputMessage="1" sqref="C35" xr:uid="{00000000-0002-0000-0000-000000000000}">
      <formula1>$G$35:$I$35</formula1>
    </dataValidation>
  </dataValidations>
  <pageMargins left="0.7" right="0.7" top="0.75" bottom="0.75" header="0.3" footer="0.3"/>
  <pageSetup paperSize="9" scale="8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W165"/>
  <sheetViews>
    <sheetView tabSelected="1" view="pageBreakPreview" zoomScale="70" zoomScaleNormal="70" zoomScaleSheetLayoutView="70" workbookViewId="0">
      <selection activeCell="I29" sqref="I29"/>
    </sheetView>
  </sheetViews>
  <sheetFormatPr defaultColWidth="8.75" defaultRowHeight="13.5" x14ac:dyDescent="0.4"/>
  <cols>
    <col min="1" max="7" width="8.75" style="1"/>
    <col min="8" max="10" width="13.75" style="2" customWidth="1"/>
    <col min="11" max="11" width="12.625" style="3" customWidth="1"/>
    <col min="12" max="12" width="1.625" style="3" customWidth="1"/>
    <col min="13" max="13" width="8.75" style="4"/>
    <col min="14" max="14" width="4.875" style="1" customWidth="1"/>
    <col min="15" max="15" width="6.625" style="4" customWidth="1"/>
    <col min="16" max="16" width="5.25" style="1" customWidth="1"/>
    <col min="17" max="17" width="6.625" style="4" customWidth="1"/>
    <col min="18" max="18" width="3.875" style="1" customWidth="1"/>
    <col min="19" max="19" width="8.75" style="4"/>
    <col min="20" max="21" width="5.75" style="1" customWidth="1"/>
    <col min="22" max="16384" width="8.75" style="1"/>
  </cols>
  <sheetData>
    <row r="1" spans="2:21" x14ac:dyDescent="0.4">
      <c r="O1" s="1"/>
      <c r="Q1" s="1"/>
      <c r="S1" s="1"/>
    </row>
    <row r="2" spans="2:21" x14ac:dyDescent="0.4">
      <c r="O2" s="99">
        <f>'要望調査票（税込み）'!D7</f>
        <v>0</v>
      </c>
      <c r="P2" s="99"/>
      <c r="Q2" s="99"/>
      <c r="R2" s="99"/>
      <c r="S2" s="99"/>
      <c r="T2" s="99"/>
      <c r="U2" s="5"/>
    </row>
    <row r="3" spans="2:21" x14ac:dyDescent="0.4">
      <c r="O3" s="5"/>
      <c r="P3" s="5"/>
      <c r="Q3" s="5"/>
      <c r="R3" s="5"/>
      <c r="S3" s="5"/>
      <c r="T3" s="5"/>
      <c r="U3" s="5"/>
    </row>
    <row r="4" spans="2:21" ht="18" customHeight="1" x14ac:dyDescent="0.4">
      <c r="B4" s="58" t="s">
        <v>85</v>
      </c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</row>
    <row r="5" spans="2:21" x14ac:dyDescent="0.4">
      <c r="B5" s="6"/>
      <c r="C5" s="6"/>
      <c r="D5" s="6"/>
      <c r="E5" s="6"/>
      <c r="F5" s="6"/>
      <c r="G5" s="6"/>
      <c r="H5" s="6"/>
      <c r="I5" s="6"/>
      <c r="J5" s="6"/>
      <c r="K5" s="7"/>
      <c r="L5" s="7"/>
      <c r="M5" s="7"/>
      <c r="N5" s="6"/>
      <c r="O5" s="7"/>
      <c r="P5" s="6"/>
      <c r="Q5" s="7"/>
      <c r="R5" s="6"/>
      <c r="S5" s="7"/>
    </row>
    <row r="6" spans="2:21" x14ac:dyDescent="0.4">
      <c r="B6" s="8" t="s">
        <v>6</v>
      </c>
      <c r="C6" s="6"/>
      <c r="D6" s="6"/>
      <c r="E6" s="6"/>
      <c r="F6" s="6"/>
      <c r="G6" s="6"/>
      <c r="H6" s="6"/>
      <c r="I6" s="6"/>
      <c r="J6" s="6"/>
      <c r="K6" s="7"/>
      <c r="L6" s="7"/>
      <c r="M6" s="7"/>
      <c r="N6" s="6"/>
      <c r="O6" s="7"/>
      <c r="P6" s="6"/>
      <c r="Q6" s="7"/>
      <c r="R6" s="6"/>
      <c r="S6" s="7"/>
    </row>
    <row r="7" spans="2:21" x14ac:dyDescent="0.4">
      <c r="B7" s="1" t="s">
        <v>7</v>
      </c>
    </row>
    <row r="8" spans="2:21" x14ac:dyDescent="0.4">
      <c r="T8" s="9" t="s">
        <v>23</v>
      </c>
      <c r="U8" s="9"/>
    </row>
    <row r="9" spans="2:21" x14ac:dyDescent="0.4">
      <c r="B9" s="55" t="s">
        <v>26</v>
      </c>
      <c r="C9" s="55"/>
      <c r="D9" s="55"/>
      <c r="E9" s="55"/>
      <c r="F9" s="55" t="s">
        <v>27</v>
      </c>
      <c r="G9" s="55"/>
      <c r="H9" s="61" t="s">
        <v>1</v>
      </c>
      <c r="I9" s="61" t="s">
        <v>2</v>
      </c>
      <c r="J9" s="61"/>
      <c r="K9" s="55" t="s">
        <v>5</v>
      </c>
      <c r="L9" s="55"/>
      <c r="M9" s="55"/>
      <c r="N9" s="55"/>
      <c r="O9" s="55"/>
      <c r="P9" s="55"/>
      <c r="Q9" s="55"/>
      <c r="R9" s="55"/>
      <c r="S9" s="55"/>
      <c r="T9" s="55"/>
      <c r="U9" s="39"/>
    </row>
    <row r="10" spans="2:21" x14ac:dyDescent="0.4">
      <c r="B10" s="55"/>
      <c r="C10" s="55"/>
      <c r="D10" s="55"/>
      <c r="E10" s="55"/>
      <c r="F10" s="55"/>
      <c r="G10" s="55"/>
      <c r="H10" s="61"/>
      <c r="I10" s="10" t="s">
        <v>3</v>
      </c>
      <c r="J10" s="10" t="s">
        <v>4</v>
      </c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39"/>
    </row>
    <row r="11" spans="2:21" x14ac:dyDescent="0.4">
      <c r="B11" s="66"/>
      <c r="C11" s="66"/>
      <c r="D11" s="66"/>
      <c r="E11" s="66"/>
      <c r="F11" s="59"/>
      <c r="G11" s="59"/>
      <c r="H11" s="60">
        <f>SUM(S11:S15)</f>
        <v>0</v>
      </c>
      <c r="I11" s="60">
        <f>MINA(SUM(S11:S15),1000000)</f>
        <v>0</v>
      </c>
      <c r="J11" s="60">
        <f>H11-I11</f>
        <v>0</v>
      </c>
      <c r="K11" s="42" t="s">
        <v>36</v>
      </c>
      <c r="L11" s="44"/>
      <c r="M11" s="40"/>
      <c r="N11" s="13" t="s">
        <v>28</v>
      </c>
      <c r="O11" s="40"/>
      <c r="P11" s="13" t="s">
        <v>50</v>
      </c>
      <c r="Q11" s="12"/>
      <c r="R11" s="14" t="s">
        <v>30</v>
      </c>
      <c r="S11" s="12">
        <f>PRODUCT(M11,O11,Q11)</f>
        <v>0</v>
      </c>
      <c r="T11" s="15" t="s">
        <v>31</v>
      </c>
    </row>
    <row r="12" spans="2:21" x14ac:dyDescent="0.4">
      <c r="B12" s="66"/>
      <c r="C12" s="66"/>
      <c r="D12" s="66"/>
      <c r="E12" s="66"/>
      <c r="F12" s="59"/>
      <c r="G12" s="59"/>
      <c r="H12" s="60"/>
      <c r="I12" s="60"/>
      <c r="J12" s="60"/>
      <c r="K12" s="43"/>
      <c r="M12" s="41"/>
      <c r="N12" s="1" t="s">
        <v>28</v>
      </c>
      <c r="O12" s="41"/>
      <c r="P12" s="1" t="s">
        <v>50</v>
      </c>
      <c r="Q12" s="17"/>
      <c r="R12" s="18" t="s">
        <v>30</v>
      </c>
      <c r="S12" s="17">
        <f t="shared" ref="S12:S15" si="0">PRODUCT(M12,O12,Q12)</f>
        <v>0</v>
      </c>
      <c r="T12" s="19" t="s">
        <v>31</v>
      </c>
    </row>
    <row r="13" spans="2:21" x14ac:dyDescent="0.4">
      <c r="B13" s="66"/>
      <c r="C13" s="66"/>
      <c r="D13" s="66"/>
      <c r="E13" s="66"/>
      <c r="F13" s="59"/>
      <c r="G13" s="59"/>
      <c r="H13" s="60"/>
      <c r="I13" s="60"/>
      <c r="J13" s="60"/>
      <c r="K13" s="43"/>
      <c r="M13" s="41"/>
      <c r="N13" s="1" t="s">
        <v>28</v>
      </c>
      <c r="O13" s="41"/>
      <c r="P13" s="1" t="s">
        <v>50</v>
      </c>
      <c r="Q13" s="17"/>
      <c r="R13" s="18" t="s">
        <v>30</v>
      </c>
      <c r="S13" s="17">
        <f t="shared" si="0"/>
        <v>0</v>
      </c>
      <c r="T13" s="19" t="s">
        <v>31</v>
      </c>
    </row>
    <row r="14" spans="2:21" x14ac:dyDescent="0.4">
      <c r="B14" s="66"/>
      <c r="C14" s="66"/>
      <c r="D14" s="66"/>
      <c r="E14" s="66"/>
      <c r="F14" s="59"/>
      <c r="G14" s="59"/>
      <c r="H14" s="60"/>
      <c r="I14" s="60"/>
      <c r="J14" s="60"/>
      <c r="K14" s="16" t="s">
        <v>81</v>
      </c>
      <c r="M14" s="41"/>
      <c r="N14" s="1" t="s">
        <v>28</v>
      </c>
      <c r="O14" s="41"/>
      <c r="P14" s="1" t="s">
        <v>83</v>
      </c>
      <c r="Q14" s="17"/>
      <c r="R14" s="18" t="s">
        <v>30</v>
      </c>
      <c r="S14" s="17">
        <f t="shared" si="0"/>
        <v>0</v>
      </c>
      <c r="T14" s="19" t="s">
        <v>31</v>
      </c>
    </row>
    <row r="15" spans="2:21" x14ac:dyDescent="0.4">
      <c r="B15" s="66"/>
      <c r="C15" s="66"/>
      <c r="D15" s="66"/>
      <c r="E15" s="66"/>
      <c r="F15" s="59"/>
      <c r="G15" s="59"/>
      <c r="H15" s="60"/>
      <c r="I15" s="60"/>
      <c r="J15" s="60"/>
      <c r="K15" s="16" t="s">
        <v>82</v>
      </c>
      <c r="M15" s="41"/>
      <c r="N15" s="1" t="s">
        <v>28</v>
      </c>
      <c r="O15" s="41"/>
      <c r="P15" s="1" t="s">
        <v>83</v>
      </c>
      <c r="Q15" s="17"/>
      <c r="R15" s="18" t="s">
        <v>30</v>
      </c>
      <c r="S15" s="17">
        <f t="shared" si="0"/>
        <v>0</v>
      </c>
      <c r="T15" s="19" t="s">
        <v>31</v>
      </c>
    </row>
    <row r="16" spans="2:21" x14ac:dyDescent="0.4">
      <c r="B16" s="55" t="s">
        <v>25</v>
      </c>
      <c r="C16" s="55"/>
      <c r="D16" s="55"/>
      <c r="E16" s="55"/>
      <c r="F16" s="62"/>
      <c r="G16" s="62"/>
      <c r="H16" s="20">
        <f>SUM(H11:H15)</f>
        <v>0</v>
      </c>
      <c r="I16" s="20">
        <f>SUM(I11:I15)</f>
        <v>0</v>
      </c>
      <c r="J16" s="20">
        <f>SUM(J11:J15)</f>
        <v>0</v>
      </c>
      <c r="K16" s="63"/>
      <c r="L16" s="64"/>
      <c r="M16" s="64"/>
      <c r="N16" s="64"/>
      <c r="O16" s="64"/>
      <c r="P16" s="64"/>
      <c r="Q16" s="64"/>
      <c r="R16" s="64"/>
      <c r="S16" s="64"/>
      <c r="T16" s="65"/>
      <c r="U16" s="39"/>
    </row>
    <row r="17" spans="2:23" x14ac:dyDescent="0.4">
      <c r="B17" s="21" t="s">
        <v>34</v>
      </c>
      <c r="C17" s="1" t="s">
        <v>32</v>
      </c>
    </row>
    <row r="18" spans="2:23" x14ac:dyDescent="0.4">
      <c r="B18" s="22" t="s">
        <v>35</v>
      </c>
      <c r="C18" s="23" t="s">
        <v>33</v>
      </c>
    </row>
    <row r="20" spans="2:23" x14ac:dyDescent="0.4">
      <c r="B20" s="23" t="s">
        <v>8</v>
      </c>
    </row>
    <row r="21" spans="2:23" x14ac:dyDescent="0.4">
      <c r="T21" s="9" t="s">
        <v>23</v>
      </c>
      <c r="U21" s="9"/>
    </row>
    <row r="22" spans="2:23" x14ac:dyDescent="0.4">
      <c r="B22" s="55" t="s">
        <v>42</v>
      </c>
      <c r="C22" s="55"/>
      <c r="D22" s="55"/>
      <c r="E22" s="55"/>
      <c r="F22" s="55" t="s">
        <v>39</v>
      </c>
      <c r="G22" s="55"/>
      <c r="H22" s="61" t="s">
        <v>1</v>
      </c>
      <c r="I22" s="61" t="s">
        <v>2</v>
      </c>
      <c r="J22" s="61"/>
      <c r="K22" s="55" t="s">
        <v>5</v>
      </c>
      <c r="L22" s="55"/>
      <c r="M22" s="55"/>
      <c r="N22" s="55"/>
      <c r="O22" s="55"/>
      <c r="P22" s="55"/>
      <c r="Q22" s="55"/>
      <c r="R22" s="55"/>
      <c r="S22" s="55"/>
      <c r="T22" s="55"/>
      <c r="U22" s="39"/>
    </row>
    <row r="23" spans="2:23" x14ac:dyDescent="0.4">
      <c r="B23" s="55"/>
      <c r="C23" s="55"/>
      <c r="D23" s="55"/>
      <c r="E23" s="55"/>
      <c r="F23" s="55"/>
      <c r="G23" s="55"/>
      <c r="H23" s="61"/>
      <c r="I23" s="10" t="s">
        <v>3</v>
      </c>
      <c r="J23" s="10" t="s">
        <v>4</v>
      </c>
      <c r="K23" s="55"/>
      <c r="L23" s="55"/>
      <c r="M23" s="55"/>
      <c r="N23" s="55"/>
      <c r="O23" s="55"/>
      <c r="P23" s="55"/>
      <c r="Q23" s="55"/>
      <c r="R23" s="55"/>
      <c r="S23" s="55"/>
      <c r="T23" s="55"/>
      <c r="U23" s="39"/>
    </row>
    <row r="24" spans="2:23" x14ac:dyDescent="0.4">
      <c r="B24" s="66"/>
      <c r="C24" s="66"/>
      <c r="D24" s="66"/>
      <c r="E24" s="66"/>
      <c r="F24" s="71">
        <f>SUM(O24:O28)</f>
        <v>0</v>
      </c>
      <c r="G24" s="71"/>
      <c r="H24" s="60">
        <f>SUM(S24:S28)</f>
        <v>0</v>
      </c>
      <c r="I24" s="60">
        <f>MINA(SUM(W24:W28),7500000)</f>
        <v>0</v>
      </c>
      <c r="J24" s="60">
        <f>H24-I24</f>
        <v>0</v>
      </c>
      <c r="K24" s="11" t="s">
        <v>38</v>
      </c>
      <c r="L24" s="44"/>
      <c r="M24" s="40"/>
      <c r="N24" s="13" t="s">
        <v>28</v>
      </c>
      <c r="O24" s="40"/>
      <c r="P24" s="13" t="s">
        <v>50</v>
      </c>
      <c r="Q24" s="12"/>
      <c r="R24" s="14" t="s">
        <v>30</v>
      </c>
      <c r="S24" s="12">
        <f>PRODUCT(M24,O24,Q24)</f>
        <v>0</v>
      </c>
      <c r="T24" s="15" t="s">
        <v>31</v>
      </c>
      <c r="V24" s="45">
        <f>IF(M24="",0,MIN(M24,2000))</f>
        <v>0</v>
      </c>
      <c r="W24" s="1">
        <f>PRODUCT(V24,O24,Q24)</f>
        <v>0</v>
      </c>
    </row>
    <row r="25" spans="2:23" x14ac:dyDescent="0.4">
      <c r="B25" s="66"/>
      <c r="C25" s="66"/>
      <c r="D25" s="66"/>
      <c r="E25" s="66"/>
      <c r="F25" s="71"/>
      <c r="G25" s="71"/>
      <c r="H25" s="60"/>
      <c r="I25" s="60"/>
      <c r="J25" s="60"/>
      <c r="K25" s="16"/>
      <c r="M25" s="41"/>
      <c r="N25" s="1" t="s">
        <v>28</v>
      </c>
      <c r="O25" s="41"/>
      <c r="P25" s="1" t="s">
        <v>50</v>
      </c>
      <c r="Q25" s="17"/>
      <c r="R25" s="18" t="s">
        <v>30</v>
      </c>
      <c r="S25" s="17">
        <f t="shared" ref="S25:S28" si="1">PRODUCT(M25,O25,Q25)</f>
        <v>0</v>
      </c>
      <c r="T25" s="19" t="s">
        <v>31</v>
      </c>
      <c r="V25" s="45">
        <f t="shared" ref="V25:V28" si="2">IF(M25="",0,MIN(M25,2000))</f>
        <v>0</v>
      </c>
      <c r="W25" s="1">
        <f t="shared" ref="W25:W28" si="3">PRODUCT(V25,O25,Q25)</f>
        <v>0</v>
      </c>
    </row>
    <row r="26" spans="2:23" x14ac:dyDescent="0.4">
      <c r="B26" s="66"/>
      <c r="C26" s="66"/>
      <c r="D26" s="66"/>
      <c r="E26" s="66"/>
      <c r="F26" s="71"/>
      <c r="G26" s="71"/>
      <c r="H26" s="60"/>
      <c r="I26" s="60"/>
      <c r="J26" s="60"/>
      <c r="K26" s="16"/>
      <c r="M26" s="41"/>
      <c r="N26" s="1" t="s">
        <v>28</v>
      </c>
      <c r="O26" s="41"/>
      <c r="P26" s="1" t="s">
        <v>50</v>
      </c>
      <c r="Q26" s="17"/>
      <c r="R26" s="18" t="s">
        <v>30</v>
      </c>
      <c r="S26" s="17">
        <f t="shared" si="1"/>
        <v>0</v>
      </c>
      <c r="T26" s="19" t="s">
        <v>31</v>
      </c>
      <c r="V26" s="45">
        <f t="shared" si="2"/>
        <v>0</v>
      </c>
      <c r="W26" s="1">
        <f t="shared" si="3"/>
        <v>0</v>
      </c>
    </row>
    <row r="27" spans="2:23" x14ac:dyDescent="0.4">
      <c r="B27" s="66"/>
      <c r="C27" s="66"/>
      <c r="D27" s="66"/>
      <c r="E27" s="66"/>
      <c r="F27" s="71"/>
      <c r="G27" s="71"/>
      <c r="H27" s="60"/>
      <c r="I27" s="60"/>
      <c r="J27" s="60"/>
      <c r="K27" s="16"/>
      <c r="M27" s="41"/>
      <c r="N27" s="1" t="s">
        <v>28</v>
      </c>
      <c r="O27" s="41"/>
      <c r="P27" s="1" t="s">
        <v>50</v>
      </c>
      <c r="Q27" s="17"/>
      <c r="R27" s="18" t="s">
        <v>30</v>
      </c>
      <c r="S27" s="17">
        <f t="shared" si="1"/>
        <v>0</v>
      </c>
      <c r="T27" s="19" t="s">
        <v>31</v>
      </c>
      <c r="V27" s="45">
        <f t="shared" si="2"/>
        <v>0</v>
      </c>
      <c r="W27" s="1">
        <f t="shared" si="3"/>
        <v>0</v>
      </c>
    </row>
    <row r="28" spans="2:23" x14ac:dyDescent="0.4">
      <c r="B28" s="66"/>
      <c r="C28" s="66"/>
      <c r="D28" s="66"/>
      <c r="E28" s="66"/>
      <c r="F28" s="71"/>
      <c r="G28" s="71"/>
      <c r="H28" s="60"/>
      <c r="I28" s="60"/>
      <c r="J28" s="60"/>
      <c r="K28" s="16"/>
      <c r="M28" s="41"/>
      <c r="N28" s="1" t="s">
        <v>28</v>
      </c>
      <c r="O28" s="41"/>
      <c r="P28" s="1" t="s">
        <v>50</v>
      </c>
      <c r="Q28" s="17"/>
      <c r="R28" s="18" t="s">
        <v>30</v>
      </c>
      <c r="S28" s="17">
        <f t="shared" si="1"/>
        <v>0</v>
      </c>
      <c r="T28" s="19" t="s">
        <v>31</v>
      </c>
      <c r="V28" s="45">
        <f t="shared" si="2"/>
        <v>0</v>
      </c>
      <c r="W28" s="1">
        <f t="shared" si="3"/>
        <v>0</v>
      </c>
    </row>
    <row r="29" spans="2:23" x14ac:dyDescent="0.4">
      <c r="B29" s="55" t="s">
        <v>25</v>
      </c>
      <c r="C29" s="55"/>
      <c r="D29" s="55"/>
      <c r="E29" s="55"/>
      <c r="F29" s="60">
        <f>SUM(F24:G28)</f>
        <v>0</v>
      </c>
      <c r="G29" s="60"/>
      <c r="H29" s="20">
        <f>SUM(H24:H28)</f>
        <v>0</v>
      </c>
      <c r="I29" s="20">
        <f>SUM(I24:I28)</f>
        <v>0</v>
      </c>
      <c r="J29" s="20">
        <f>SUM(J24:J28)</f>
        <v>0</v>
      </c>
      <c r="K29" s="63"/>
      <c r="L29" s="64"/>
      <c r="M29" s="64"/>
      <c r="N29" s="64"/>
      <c r="O29" s="64"/>
      <c r="P29" s="64"/>
      <c r="Q29" s="64"/>
      <c r="R29" s="64"/>
      <c r="S29" s="64"/>
      <c r="T29" s="65"/>
      <c r="U29" s="39"/>
    </row>
    <row r="30" spans="2:23" x14ac:dyDescent="0.4">
      <c r="B30" s="21" t="s">
        <v>34</v>
      </c>
      <c r="C30" s="1" t="s">
        <v>37</v>
      </c>
    </row>
    <row r="31" spans="2:23" x14ac:dyDescent="0.4">
      <c r="B31" s="22" t="s">
        <v>35</v>
      </c>
      <c r="C31" s="23" t="s">
        <v>33</v>
      </c>
    </row>
    <row r="33" spans="2:21" ht="16.149999999999999" customHeight="1" x14ac:dyDescent="0.4">
      <c r="B33" s="24" t="s">
        <v>19</v>
      </c>
    </row>
    <row r="34" spans="2:21" x14ac:dyDescent="0.4">
      <c r="T34" s="9" t="s">
        <v>40</v>
      </c>
      <c r="U34" s="9"/>
    </row>
    <row r="35" spans="2:21" x14ac:dyDescent="0.4">
      <c r="B35" s="69" t="s">
        <v>41</v>
      </c>
      <c r="C35" s="67" t="s">
        <v>42</v>
      </c>
      <c r="D35" s="67" t="s">
        <v>43</v>
      </c>
      <c r="E35" s="67" t="s">
        <v>44</v>
      </c>
      <c r="F35" s="72" t="s">
        <v>45</v>
      </c>
      <c r="G35" s="67" t="s">
        <v>46</v>
      </c>
      <c r="H35" s="74" t="s">
        <v>47</v>
      </c>
      <c r="I35" s="61" t="s">
        <v>2</v>
      </c>
      <c r="J35" s="61"/>
      <c r="K35" s="55" t="s">
        <v>5</v>
      </c>
      <c r="L35" s="55"/>
      <c r="M35" s="55"/>
      <c r="N35" s="55"/>
      <c r="O35" s="55"/>
      <c r="P35" s="55"/>
      <c r="Q35" s="55"/>
      <c r="R35" s="55"/>
      <c r="S35" s="55"/>
      <c r="T35" s="55"/>
      <c r="U35" s="39"/>
    </row>
    <row r="36" spans="2:21" ht="108" x14ac:dyDescent="0.4">
      <c r="B36" s="70"/>
      <c r="C36" s="68"/>
      <c r="D36" s="68"/>
      <c r="E36" s="68"/>
      <c r="F36" s="73"/>
      <c r="G36" s="68"/>
      <c r="H36" s="61"/>
      <c r="I36" s="25" t="s">
        <v>48</v>
      </c>
      <c r="J36" s="10" t="s">
        <v>4</v>
      </c>
      <c r="K36" s="55"/>
      <c r="L36" s="55"/>
      <c r="M36" s="55"/>
      <c r="N36" s="55"/>
      <c r="O36" s="55"/>
      <c r="P36" s="55"/>
      <c r="Q36" s="55"/>
      <c r="R36" s="55"/>
      <c r="S36" s="55"/>
      <c r="T36" s="55"/>
      <c r="U36" s="39"/>
    </row>
    <row r="37" spans="2:21" x14ac:dyDescent="0.4">
      <c r="B37" s="47"/>
      <c r="C37" s="47"/>
      <c r="D37" s="48"/>
      <c r="E37" s="48"/>
      <c r="F37" s="49"/>
      <c r="G37" s="48"/>
      <c r="H37" s="27">
        <f>D37*G37</f>
        <v>0</v>
      </c>
      <c r="I37" s="27">
        <f>MINA(E37*F37*1/2*G37,D37*G37)</f>
        <v>0</v>
      </c>
      <c r="J37" s="27">
        <f>H37-I37</f>
        <v>0</v>
      </c>
      <c r="K37" s="11"/>
      <c r="L37" s="44"/>
      <c r="M37" s="12"/>
      <c r="N37" s="13"/>
      <c r="O37" s="12"/>
      <c r="P37" s="13"/>
      <c r="Q37" s="12"/>
      <c r="R37" s="14"/>
      <c r="S37" s="12"/>
      <c r="T37" s="15"/>
    </row>
    <row r="38" spans="2:21" x14ac:dyDescent="0.4">
      <c r="B38" s="47"/>
      <c r="C38" s="47"/>
      <c r="D38" s="48"/>
      <c r="E38" s="48"/>
      <c r="F38" s="49"/>
      <c r="G38" s="48"/>
      <c r="H38" s="27">
        <f t="shared" ref="H38:H51" si="4">D38*G38</f>
        <v>0</v>
      </c>
      <c r="I38" s="27">
        <f t="shared" ref="I38:I51" si="5">MINA(E38*F38*1/2*G38,D38*G38)</f>
        <v>0</v>
      </c>
      <c r="J38" s="27">
        <f t="shared" ref="J38:J51" si="6">H38-I38</f>
        <v>0</v>
      </c>
      <c r="K38" s="11"/>
      <c r="L38" s="44"/>
      <c r="M38" s="12"/>
      <c r="N38" s="13"/>
      <c r="O38" s="12"/>
      <c r="P38" s="13"/>
      <c r="Q38" s="12"/>
      <c r="R38" s="14"/>
      <c r="S38" s="12"/>
      <c r="T38" s="15"/>
    </row>
    <row r="39" spans="2:21" x14ac:dyDescent="0.4">
      <c r="B39" s="47"/>
      <c r="C39" s="47"/>
      <c r="D39" s="48"/>
      <c r="E39" s="48"/>
      <c r="F39" s="49"/>
      <c r="G39" s="48"/>
      <c r="H39" s="27">
        <f t="shared" si="4"/>
        <v>0</v>
      </c>
      <c r="I39" s="27">
        <f t="shared" si="5"/>
        <v>0</v>
      </c>
      <c r="J39" s="27">
        <f t="shared" si="6"/>
        <v>0</v>
      </c>
      <c r="K39" s="11"/>
      <c r="L39" s="44"/>
      <c r="M39" s="12"/>
      <c r="N39" s="13"/>
      <c r="O39" s="12"/>
      <c r="P39" s="13"/>
      <c r="Q39" s="12"/>
      <c r="R39" s="14"/>
      <c r="S39" s="12"/>
      <c r="T39" s="15"/>
    </row>
    <row r="40" spans="2:21" x14ac:dyDescent="0.4">
      <c r="B40" s="47"/>
      <c r="C40" s="47"/>
      <c r="D40" s="48"/>
      <c r="E40" s="48"/>
      <c r="F40" s="49"/>
      <c r="G40" s="48"/>
      <c r="H40" s="27">
        <f t="shared" si="4"/>
        <v>0</v>
      </c>
      <c r="I40" s="27">
        <f t="shared" si="5"/>
        <v>0</v>
      </c>
      <c r="J40" s="27">
        <f t="shared" si="6"/>
        <v>0</v>
      </c>
      <c r="K40" s="11"/>
      <c r="L40" s="44"/>
      <c r="M40" s="12"/>
      <c r="N40" s="13"/>
      <c r="O40" s="12"/>
      <c r="P40" s="13"/>
      <c r="Q40" s="12"/>
      <c r="R40" s="14"/>
      <c r="S40" s="12"/>
      <c r="T40" s="15"/>
    </row>
    <row r="41" spans="2:21" x14ac:dyDescent="0.4">
      <c r="B41" s="47"/>
      <c r="C41" s="47"/>
      <c r="D41" s="48"/>
      <c r="E41" s="48"/>
      <c r="F41" s="49"/>
      <c r="G41" s="48"/>
      <c r="H41" s="27">
        <f t="shared" si="4"/>
        <v>0</v>
      </c>
      <c r="I41" s="27">
        <f t="shared" si="5"/>
        <v>0</v>
      </c>
      <c r="J41" s="27">
        <f t="shared" si="6"/>
        <v>0</v>
      </c>
      <c r="K41" s="11"/>
      <c r="L41" s="44"/>
      <c r="M41" s="12"/>
      <c r="N41" s="13"/>
      <c r="O41" s="12"/>
      <c r="P41" s="13"/>
      <c r="Q41" s="12"/>
      <c r="R41" s="14"/>
      <c r="S41" s="12"/>
      <c r="T41" s="15"/>
    </row>
    <row r="42" spans="2:21" x14ac:dyDescent="0.4">
      <c r="B42" s="47"/>
      <c r="C42" s="47"/>
      <c r="D42" s="48"/>
      <c r="E42" s="48"/>
      <c r="F42" s="49"/>
      <c r="G42" s="48"/>
      <c r="H42" s="27">
        <f t="shared" si="4"/>
        <v>0</v>
      </c>
      <c r="I42" s="27">
        <f t="shared" si="5"/>
        <v>0</v>
      </c>
      <c r="J42" s="27">
        <f t="shared" si="6"/>
        <v>0</v>
      </c>
      <c r="K42" s="11"/>
      <c r="L42" s="44"/>
      <c r="M42" s="12"/>
      <c r="N42" s="13"/>
      <c r="O42" s="12"/>
      <c r="P42" s="13"/>
      <c r="Q42" s="12"/>
      <c r="R42" s="14"/>
      <c r="S42" s="12"/>
      <c r="T42" s="15"/>
    </row>
    <row r="43" spans="2:21" x14ac:dyDescent="0.4">
      <c r="B43" s="47"/>
      <c r="C43" s="47"/>
      <c r="D43" s="48"/>
      <c r="E43" s="48"/>
      <c r="F43" s="49"/>
      <c r="G43" s="48"/>
      <c r="H43" s="27">
        <f t="shared" si="4"/>
        <v>0</v>
      </c>
      <c r="I43" s="27">
        <f t="shared" si="5"/>
        <v>0</v>
      </c>
      <c r="J43" s="27">
        <f t="shared" si="6"/>
        <v>0</v>
      </c>
      <c r="K43" s="11"/>
      <c r="L43" s="44"/>
      <c r="M43" s="12"/>
      <c r="N43" s="13"/>
      <c r="O43" s="12"/>
      <c r="P43" s="13"/>
      <c r="Q43" s="12"/>
      <c r="R43" s="14"/>
      <c r="S43" s="12"/>
      <c r="T43" s="15"/>
    </row>
    <row r="44" spans="2:21" x14ac:dyDescent="0.4">
      <c r="B44" s="47"/>
      <c r="C44" s="47"/>
      <c r="D44" s="48"/>
      <c r="E44" s="48"/>
      <c r="F44" s="49"/>
      <c r="G44" s="48"/>
      <c r="H44" s="27">
        <f t="shared" si="4"/>
        <v>0</v>
      </c>
      <c r="I44" s="27">
        <f t="shared" si="5"/>
        <v>0</v>
      </c>
      <c r="J44" s="27">
        <f t="shared" si="6"/>
        <v>0</v>
      </c>
      <c r="K44" s="11"/>
      <c r="L44" s="44"/>
      <c r="M44" s="12"/>
      <c r="N44" s="13"/>
      <c r="O44" s="12"/>
      <c r="P44" s="13"/>
      <c r="Q44" s="12"/>
      <c r="R44" s="14"/>
      <c r="S44" s="12"/>
      <c r="T44" s="15"/>
    </row>
    <row r="45" spans="2:21" x14ac:dyDescent="0.4">
      <c r="B45" s="47"/>
      <c r="C45" s="47"/>
      <c r="D45" s="48"/>
      <c r="E45" s="48"/>
      <c r="F45" s="49"/>
      <c r="G45" s="48"/>
      <c r="H45" s="27">
        <f t="shared" si="4"/>
        <v>0</v>
      </c>
      <c r="I45" s="27">
        <f t="shared" si="5"/>
        <v>0</v>
      </c>
      <c r="J45" s="27">
        <f t="shared" si="6"/>
        <v>0</v>
      </c>
      <c r="K45" s="11"/>
      <c r="L45" s="44"/>
      <c r="M45" s="12"/>
      <c r="N45" s="13"/>
      <c r="O45" s="12"/>
      <c r="P45" s="13"/>
      <c r="Q45" s="12"/>
      <c r="R45" s="14"/>
      <c r="S45" s="12"/>
      <c r="T45" s="15"/>
    </row>
    <row r="46" spans="2:21" x14ac:dyDescent="0.4">
      <c r="B46" s="47"/>
      <c r="C46" s="47"/>
      <c r="D46" s="48"/>
      <c r="E46" s="48"/>
      <c r="F46" s="49"/>
      <c r="G46" s="48"/>
      <c r="H46" s="27">
        <f t="shared" si="4"/>
        <v>0</v>
      </c>
      <c r="I46" s="27">
        <f t="shared" si="5"/>
        <v>0</v>
      </c>
      <c r="J46" s="27">
        <f t="shared" si="6"/>
        <v>0</v>
      </c>
      <c r="K46" s="11"/>
      <c r="L46" s="44"/>
      <c r="M46" s="12"/>
      <c r="N46" s="13"/>
      <c r="O46" s="12"/>
      <c r="P46" s="13"/>
      <c r="Q46" s="12"/>
      <c r="R46" s="14"/>
      <c r="S46" s="12"/>
      <c r="T46" s="15"/>
    </row>
    <row r="47" spans="2:21" x14ac:dyDescent="0.4">
      <c r="B47" s="47"/>
      <c r="C47" s="47"/>
      <c r="D47" s="48"/>
      <c r="E47" s="48"/>
      <c r="F47" s="49"/>
      <c r="G47" s="48"/>
      <c r="H47" s="27">
        <f t="shared" si="4"/>
        <v>0</v>
      </c>
      <c r="I47" s="27">
        <f t="shared" si="5"/>
        <v>0</v>
      </c>
      <c r="J47" s="27">
        <f t="shared" si="6"/>
        <v>0</v>
      </c>
      <c r="K47" s="11"/>
      <c r="L47" s="44"/>
      <c r="M47" s="12"/>
      <c r="N47" s="13"/>
      <c r="O47" s="12"/>
      <c r="P47" s="13"/>
      <c r="Q47" s="12"/>
      <c r="R47" s="14"/>
      <c r="S47" s="12"/>
      <c r="T47" s="15"/>
    </row>
    <row r="48" spans="2:21" x14ac:dyDescent="0.4">
      <c r="B48" s="47"/>
      <c r="C48" s="47"/>
      <c r="D48" s="48"/>
      <c r="E48" s="48"/>
      <c r="F48" s="49"/>
      <c r="G48" s="48"/>
      <c r="H48" s="27">
        <f t="shared" si="4"/>
        <v>0</v>
      </c>
      <c r="I48" s="27">
        <f t="shared" si="5"/>
        <v>0</v>
      </c>
      <c r="J48" s="27">
        <f t="shared" si="6"/>
        <v>0</v>
      </c>
      <c r="K48" s="11"/>
      <c r="L48" s="44"/>
      <c r="M48" s="12"/>
      <c r="N48" s="13"/>
      <c r="O48" s="12"/>
      <c r="P48" s="13"/>
      <c r="Q48" s="12"/>
      <c r="R48" s="14"/>
      <c r="S48" s="12"/>
      <c r="T48" s="15"/>
    </row>
    <row r="49" spans="2:21" x14ac:dyDescent="0.4">
      <c r="B49" s="47"/>
      <c r="C49" s="47"/>
      <c r="D49" s="48"/>
      <c r="E49" s="48"/>
      <c r="F49" s="49"/>
      <c r="G49" s="48"/>
      <c r="H49" s="27">
        <f t="shared" si="4"/>
        <v>0</v>
      </c>
      <c r="I49" s="27">
        <f t="shared" si="5"/>
        <v>0</v>
      </c>
      <c r="J49" s="27">
        <f t="shared" si="6"/>
        <v>0</v>
      </c>
      <c r="K49" s="11"/>
      <c r="L49" s="44"/>
      <c r="M49" s="12"/>
      <c r="N49" s="13"/>
      <c r="O49" s="12"/>
      <c r="P49" s="13"/>
      <c r="Q49" s="12"/>
      <c r="R49" s="14"/>
      <c r="S49" s="12"/>
      <c r="T49" s="15"/>
    </row>
    <row r="50" spans="2:21" x14ac:dyDescent="0.4">
      <c r="B50" s="47"/>
      <c r="C50" s="47"/>
      <c r="D50" s="48"/>
      <c r="E50" s="48"/>
      <c r="F50" s="49"/>
      <c r="G50" s="48"/>
      <c r="H50" s="27">
        <f t="shared" si="4"/>
        <v>0</v>
      </c>
      <c r="I50" s="27">
        <f t="shared" si="5"/>
        <v>0</v>
      </c>
      <c r="J50" s="27">
        <f t="shared" si="6"/>
        <v>0</v>
      </c>
      <c r="K50" s="11"/>
      <c r="L50" s="44"/>
      <c r="M50" s="12"/>
      <c r="N50" s="13"/>
      <c r="O50" s="12"/>
      <c r="P50" s="13"/>
      <c r="Q50" s="12"/>
      <c r="R50" s="14"/>
      <c r="S50" s="12"/>
      <c r="T50" s="15"/>
    </row>
    <row r="51" spans="2:21" x14ac:dyDescent="0.4">
      <c r="B51" s="47"/>
      <c r="C51" s="47"/>
      <c r="D51" s="48"/>
      <c r="E51" s="48"/>
      <c r="F51" s="49"/>
      <c r="G51" s="48"/>
      <c r="H51" s="27">
        <f t="shared" si="4"/>
        <v>0</v>
      </c>
      <c r="I51" s="27">
        <f t="shared" si="5"/>
        <v>0</v>
      </c>
      <c r="J51" s="27">
        <f t="shared" si="6"/>
        <v>0</v>
      </c>
      <c r="K51" s="11"/>
      <c r="L51" s="44"/>
      <c r="M51" s="12"/>
      <c r="N51" s="13"/>
      <c r="O51" s="12"/>
      <c r="P51" s="13"/>
      <c r="Q51" s="12"/>
      <c r="R51" s="14"/>
      <c r="S51" s="12"/>
      <c r="T51" s="15"/>
    </row>
    <row r="52" spans="2:21" x14ac:dyDescent="0.4">
      <c r="B52" s="26" t="s">
        <v>25</v>
      </c>
      <c r="C52" s="28"/>
      <c r="D52" s="28"/>
      <c r="E52" s="28"/>
      <c r="F52" s="28"/>
      <c r="G52" s="20">
        <f>SUM(G37:G51)</f>
        <v>0</v>
      </c>
      <c r="H52" s="20">
        <f t="shared" ref="H52:J52" si="7">SUM(H37:H51)</f>
        <v>0</v>
      </c>
      <c r="I52" s="20">
        <f t="shared" si="7"/>
        <v>0</v>
      </c>
      <c r="J52" s="20">
        <f t="shared" si="7"/>
        <v>0</v>
      </c>
      <c r="K52" s="63"/>
      <c r="L52" s="64"/>
      <c r="M52" s="64"/>
      <c r="N52" s="64"/>
      <c r="O52" s="64"/>
      <c r="P52" s="64"/>
      <c r="Q52" s="64"/>
      <c r="R52" s="64"/>
      <c r="S52" s="64"/>
      <c r="T52" s="65"/>
      <c r="U52" s="39"/>
    </row>
    <row r="53" spans="2:21" x14ac:dyDescent="0.4">
      <c r="B53" s="21"/>
    </row>
    <row r="54" spans="2:21" x14ac:dyDescent="0.4">
      <c r="B54" s="22"/>
      <c r="C54" s="23"/>
    </row>
    <row r="55" spans="2:21" x14ac:dyDescent="0.4">
      <c r="B55" s="8" t="s">
        <v>10</v>
      </c>
    </row>
    <row r="56" spans="2:21" x14ac:dyDescent="0.4">
      <c r="B56" s="8" t="s">
        <v>11</v>
      </c>
    </row>
    <row r="57" spans="2:21" x14ac:dyDescent="0.4">
      <c r="T57" s="9" t="s">
        <v>23</v>
      </c>
      <c r="U57" s="9"/>
    </row>
    <row r="58" spans="2:21" x14ac:dyDescent="0.4">
      <c r="B58" s="75" t="s">
        <v>49</v>
      </c>
      <c r="C58" s="76"/>
      <c r="D58" s="75" t="s">
        <v>26</v>
      </c>
      <c r="E58" s="96"/>
      <c r="F58" s="96"/>
      <c r="G58" s="76"/>
      <c r="H58" s="61" t="s">
        <v>1</v>
      </c>
      <c r="I58" s="61" t="s">
        <v>2</v>
      </c>
      <c r="J58" s="61"/>
      <c r="K58" s="55" t="s">
        <v>5</v>
      </c>
      <c r="L58" s="55"/>
      <c r="M58" s="55"/>
      <c r="N58" s="55"/>
      <c r="O58" s="55"/>
      <c r="P58" s="55"/>
      <c r="Q58" s="55"/>
      <c r="R58" s="55"/>
      <c r="S58" s="55"/>
      <c r="T58" s="55"/>
      <c r="U58" s="39"/>
    </row>
    <row r="59" spans="2:21" x14ac:dyDescent="0.4">
      <c r="B59" s="77"/>
      <c r="C59" s="78"/>
      <c r="D59" s="77"/>
      <c r="E59" s="97"/>
      <c r="F59" s="97"/>
      <c r="G59" s="78"/>
      <c r="H59" s="61"/>
      <c r="I59" s="10" t="s">
        <v>3</v>
      </c>
      <c r="J59" s="10" t="s">
        <v>4</v>
      </c>
      <c r="K59" s="55"/>
      <c r="L59" s="55"/>
      <c r="M59" s="55"/>
      <c r="N59" s="55"/>
      <c r="O59" s="55"/>
      <c r="P59" s="55"/>
      <c r="Q59" s="55"/>
      <c r="R59" s="55"/>
      <c r="S59" s="55"/>
      <c r="T59" s="55"/>
      <c r="U59" s="39"/>
    </row>
    <row r="60" spans="2:21" x14ac:dyDescent="0.4">
      <c r="B60" s="79"/>
      <c r="C60" s="80"/>
      <c r="D60" s="87"/>
      <c r="E60" s="88"/>
      <c r="F60" s="88"/>
      <c r="G60" s="89"/>
      <c r="H60" s="60">
        <f>SUM(S60:S64)</f>
        <v>0</v>
      </c>
      <c r="I60" s="60">
        <f>SUM(S60:S64)</f>
        <v>0</v>
      </c>
      <c r="J60" s="60">
        <f>H60-I60</f>
        <v>0</v>
      </c>
      <c r="K60" s="42" t="s">
        <v>36</v>
      </c>
      <c r="L60" s="44"/>
      <c r="M60" s="40"/>
      <c r="N60" s="13" t="s">
        <v>28</v>
      </c>
      <c r="O60" s="40"/>
      <c r="P60" s="13" t="s">
        <v>50</v>
      </c>
      <c r="Q60" s="12"/>
      <c r="R60" s="14" t="s">
        <v>30</v>
      </c>
      <c r="S60" s="12">
        <f>PRODUCT(M60,O60,Q60)</f>
        <v>0</v>
      </c>
      <c r="T60" s="15" t="s">
        <v>31</v>
      </c>
    </row>
    <row r="61" spans="2:21" x14ac:dyDescent="0.4">
      <c r="B61" s="81"/>
      <c r="C61" s="82"/>
      <c r="D61" s="90"/>
      <c r="E61" s="91"/>
      <c r="F61" s="91"/>
      <c r="G61" s="92"/>
      <c r="H61" s="60"/>
      <c r="I61" s="60"/>
      <c r="J61" s="60"/>
      <c r="K61" s="43"/>
      <c r="M61" s="41"/>
      <c r="N61" s="1" t="s">
        <v>28</v>
      </c>
      <c r="O61" s="41"/>
      <c r="P61" s="1" t="s">
        <v>50</v>
      </c>
      <c r="Q61" s="17"/>
      <c r="R61" s="18" t="s">
        <v>30</v>
      </c>
      <c r="S61" s="17">
        <f t="shared" ref="S61:S64" si="8">PRODUCT(M61,O61,Q61)</f>
        <v>0</v>
      </c>
      <c r="T61" s="19" t="s">
        <v>31</v>
      </c>
    </row>
    <row r="62" spans="2:21" x14ac:dyDescent="0.4">
      <c r="B62" s="81"/>
      <c r="C62" s="82"/>
      <c r="D62" s="90"/>
      <c r="E62" s="91"/>
      <c r="F62" s="91"/>
      <c r="G62" s="92"/>
      <c r="H62" s="60"/>
      <c r="I62" s="60"/>
      <c r="J62" s="60"/>
      <c r="K62" s="43"/>
      <c r="M62" s="41"/>
      <c r="N62" s="1" t="s">
        <v>28</v>
      </c>
      <c r="O62" s="41"/>
      <c r="P62" s="1" t="s">
        <v>50</v>
      </c>
      <c r="Q62" s="17"/>
      <c r="R62" s="18" t="s">
        <v>30</v>
      </c>
      <c r="S62" s="17">
        <f t="shared" si="8"/>
        <v>0</v>
      </c>
      <c r="T62" s="19" t="s">
        <v>31</v>
      </c>
    </row>
    <row r="63" spans="2:21" x14ac:dyDescent="0.4">
      <c r="B63" s="81"/>
      <c r="C63" s="82"/>
      <c r="D63" s="90"/>
      <c r="E63" s="91"/>
      <c r="F63" s="91"/>
      <c r="G63" s="92"/>
      <c r="H63" s="60"/>
      <c r="I63" s="60"/>
      <c r="J63" s="60"/>
      <c r="K63" s="43"/>
      <c r="M63" s="41"/>
      <c r="N63" s="1" t="s">
        <v>28</v>
      </c>
      <c r="O63" s="41"/>
      <c r="P63" s="1" t="s">
        <v>50</v>
      </c>
      <c r="Q63" s="17"/>
      <c r="R63" s="18" t="s">
        <v>30</v>
      </c>
      <c r="S63" s="17">
        <f t="shared" si="8"/>
        <v>0</v>
      </c>
      <c r="T63" s="19" t="s">
        <v>31</v>
      </c>
    </row>
    <row r="64" spans="2:21" x14ac:dyDescent="0.4">
      <c r="B64" s="83"/>
      <c r="C64" s="84"/>
      <c r="D64" s="93"/>
      <c r="E64" s="94"/>
      <c r="F64" s="94"/>
      <c r="G64" s="95"/>
      <c r="H64" s="60"/>
      <c r="I64" s="60"/>
      <c r="J64" s="60"/>
      <c r="K64" s="43"/>
      <c r="M64" s="41"/>
      <c r="N64" s="1" t="s">
        <v>28</v>
      </c>
      <c r="O64" s="41"/>
      <c r="P64" s="1" t="s">
        <v>50</v>
      </c>
      <c r="Q64" s="17"/>
      <c r="R64" s="18" t="s">
        <v>30</v>
      </c>
      <c r="S64" s="17">
        <f t="shared" si="8"/>
        <v>0</v>
      </c>
      <c r="T64" s="19" t="s">
        <v>31</v>
      </c>
    </row>
    <row r="65" spans="2:21" x14ac:dyDescent="0.4">
      <c r="B65" s="85" t="s">
        <v>25</v>
      </c>
      <c r="C65" s="86"/>
      <c r="D65" s="63"/>
      <c r="E65" s="64"/>
      <c r="F65" s="64"/>
      <c r="G65" s="65"/>
      <c r="H65" s="20">
        <f>SUM(H60:H64)</f>
        <v>0</v>
      </c>
      <c r="I65" s="20">
        <f>SUM(I60:I64)</f>
        <v>0</v>
      </c>
      <c r="J65" s="20">
        <f>SUM(J60:J64)</f>
        <v>0</v>
      </c>
      <c r="K65" s="63"/>
      <c r="L65" s="64"/>
      <c r="M65" s="64"/>
      <c r="N65" s="64"/>
      <c r="O65" s="64"/>
      <c r="P65" s="64"/>
      <c r="Q65" s="64"/>
      <c r="R65" s="64"/>
      <c r="S65" s="64"/>
      <c r="T65" s="65"/>
      <c r="U65" s="39"/>
    </row>
    <row r="66" spans="2:21" x14ac:dyDescent="0.4">
      <c r="B66" s="21" t="s">
        <v>34</v>
      </c>
      <c r="C66" s="1" t="s">
        <v>51</v>
      </c>
    </row>
    <row r="67" spans="2:21" x14ac:dyDescent="0.4">
      <c r="B67" s="22" t="s">
        <v>35</v>
      </c>
      <c r="C67" s="23" t="s">
        <v>52</v>
      </c>
    </row>
    <row r="68" spans="2:21" x14ac:dyDescent="0.4">
      <c r="B68" s="22" t="s">
        <v>53</v>
      </c>
      <c r="C68" s="1" t="s">
        <v>33</v>
      </c>
    </row>
    <row r="70" spans="2:21" x14ac:dyDescent="0.4">
      <c r="B70" s="8" t="s">
        <v>54</v>
      </c>
    </row>
    <row r="71" spans="2:21" x14ac:dyDescent="0.4">
      <c r="T71" s="9" t="s">
        <v>23</v>
      </c>
      <c r="U71" s="9"/>
    </row>
    <row r="72" spans="2:21" x14ac:dyDescent="0.4">
      <c r="B72" s="75" t="s">
        <v>49</v>
      </c>
      <c r="C72" s="76"/>
      <c r="D72" s="75" t="s">
        <v>26</v>
      </c>
      <c r="E72" s="96"/>
      <c r="F72" s="96"/>
      <c r="G72" s="76"/>
      <c r="H72" s="61" t="s">
        <v>1</v>
      </c>
      <c r="I72" s="61" t="s">
        <v>2</v>
      </c>
      <c r="J72" s="61"/>
      <c r="K72" s="55" t="s">
        <v>5</v>
      </c>
      <c r="L72" s="55"/>
      <c r="M72" s="55"/>
      <c r="N72" s="55"/>
      <c r="O72" s="55"/>
      <c r="P72" s="55"/>
      <c r="Q72" s="55"/>
      <c r="R72" s="55"/>
      <c r="S72" s="55"/>
      <c r="T72" s="55"/>
      <c r="U72" s="39"/>
    </row>
    <row r="73" spans="2:21" x14ac:dyDescent="0.4">
      <c r="B73" s="77"/>
      <c r="C73" s="78"/>
      <c r="D73" s="77"/>
      <c r="E73" s="97"/>
      <c r="F73" s="97"/>
      <c r="G73" s="78"/>
      <c r="H73" s="61"/>
      <c r="I73" s="10" t="s">
        <v>3</v>
      </c>
      <c r="J73" s="10" t="s">
        <v>4</v>
      </c>
      <c r="K73" s="55"/>
      <c r="L73" s="55"/>
      <c r="M73" s="55"/>
      <c r="N73" s="55"/>
      <c r="O73" s="55"/>
      <c r="P73" s="55"/>
      <c r="Q73" s="55"/>
      <c r="R73" s="55"/>
      <c r="S73" s="55"/>
      <c r="T73" s="55"/>
      <c r="U73" s="39"/>
    </row>
    <row r="74" spans="2:21" x14ac:dyDescent="0.4">
      <c r="B74" s="79"/>
      <c r="C74" s="80"/>
      <c r="D74" s="87"/>
      <c r="E74" s="88"/>
      <c r="F74" s="88"/>
      <c r="G74" s="89"/>
      <c r="H74" s="60">
        <f>SUM(S74:S78)</f>
        <v>0</v>
      </c>
      <c r="I74" s="60">
        <f>SUM(S74:S78)</f>
        <v>0</v>
      </c>
      <c r="J74" s="60">
        <f>H74-I74</f>
        <v>0</v>
      </c>
      <c r="K74" s="42" t="s">
        <v>36</v>
      </c>
      <c r="L74" s="44"/>
      <c r="M74" s="40"/>
      <c r="N74" s="13" t="s">
        <v>28</v>
      </c>
      <c r="O74" s="40"/>
      <c r="P74" s="13" t="s">
        <v>50</v>
      </c>
      <c r="Q74" s="12"/>
      <c r="R74" s="14" t="s">
        <v>30</v>
      </c>
      <c r="S74" s="12">
        <f>PRODUCT(M74,O74,Q74)</f>
        <v>0</v>
      </c>
      <c r="T74" s="15" t="s">
        <v>31</v>
      </c>
    </row>
    <row r="75" spans="2:21" x14ac:dyDescent="0.4">
      <c r="B75" s="81"/>
      <c r="C75" s="82"/>
      <c r="D75" s="90"/>
      <c r="E75" s="91"/>
      <c r="F75" s="91"/>
      <c r="G75" s="92"/>
      <c r="H75" s="60"/>
      <c r="I75" s="60"/>
      <c r="J75" s="60"/>
      <c r="K75" s="43"/>
      <c r="M75" s="41"/>
      <c r="N75" s="1" t="s">
        <v>28</v>
      </c>
      <c r="O75" s="41"/>
      <c r="P75" s="1" t="s">
        <v>50</v>
      </c>
      <c r="Q75" s="17"/>
      <c r="R75" s="18" t="s">
        <v>30</v>
      </c>
      <c r="S75" s="17">
        <f t="shared" ref="S75:S78" si="9">PRODUCT(M75,O75,Q75)</f>
        <v>0</v>
      </c>
      <c r="T75" s="19" t="s">
        <v>31</v>
      </c>
    </row>
    <row r="76" spans="2:21" x14ac:dyDescent="0.4">
      <c r="B76" s="81"/>
      <c r="C76" s="82"/>
      <c r="D76" s="90"/>
      <c r="E76" s="91"/>
      <c r="F76" s="91"/>
      <c r="G76" s="92"/>
      <c r="H76" s="60"/>
      <c r="I76" s="60"/>
      <c r="J76" s="60"/>
      <c r="K76" s="43"/>
      <c r="M76" s="41"/>
      <c r="N76" s="1" t="s">
        <v>28</v>
      </c>
      <c r="O76" s="41"/>
      <c r="P76" s="1" t="s">
        <v>50</v>
      </c>
      <c r="Q76" s="17"/>
      <c r="R76" s="18" t="s">
        <v>30</v>
      </c>
      <c r="S76" s="17">
        <f t="shared" si="9"/>
        <v>0</v>
      </c>
      <c r="T76" s="19" t="s">
        <v>31</v>
      </c>
    </row>
    <row r="77" spans="2:21" x14ac:dyDescent="0.4">
      <c r="B77" s="81"/>
      <c r="C77" s="82"/>
      <c r="D77" s="90"/>
      <c r="E77" s="91"/>
      <c r="F77" s="91"/>
      <c r="G77" s="92"/>
      <c r="H77" s="60"/>
      <c r="I77" s="60"/>
      <c r="J77" s="60"/>
      <c r="K77" s="43"/>
      <c r="M77" s="41"/>
      <c r="N77" s="1" t="s">
        <v>28</v>
      </c>
      <c r="O77" s="41"/>
      <c r="P77" s="1" t="s">
        <v>50</v>
      </c>
      <c r="Q77" s="17"/>
      <c r="R77" s="18" t="s">
        <v>30</v>
      </c>
      <c r="S77" s="17">
        <f t="shared" si="9"/>
        <v>0</v>
      </c>
      <c r="T77" s="19" t="s">
        <v>31</v>
      </c>
    </row>
    <row r="78" spans="2:21" x14ac:dyDescent="0.4">
      <c r="B78" s="83"/>
      <c r="C78" s="84"/>
      <c r="D78" s="93"/>
      <c r="E78" s="94"/>
      <c r="F78" s="94"/>
      <c r="G78" s="95"/>
      <c r="H78" s="60"/>
      <c r="I78" s="60"/>
      <c r="J78" s="60"/>
      <c r="K78" s="43"/>
      <c r="M78" s="41"/>
      <c r="N78" s="1" t="s">
        <v>28</v>
      </c>
      <c r="O78" s="41"/>
      <c r="P78" s="1" t="s">
        <v>50</v>
      </c>
      <c r="Q78" s="17"/>
      <c r="R78" s="18" t="s">
        <v>30</v>
      </c>
      <c r="S78" s="17">
        <f t="shared" si="9"/>
        <v>0</v>
      </c>
      <c r="T78" s="19" t="s">
        <v>31</v>
      </c>
    </row>
    <row r="79" spans="2:21" x14ac:dyDescent="0.4">
      <c r="B79" s="85" t="s">
        <v>25</v>
      </c>
      <c r="C79" s="86"/>
      <c r="D79" s="63"/>
      <c r="E79" s="64"/>
      <c r="F79" s="64"/>
      <c r="G79" s="65"/>
      <c r="H79" s="20">
        <f>SUM(H74:H78)</f>
        <v>0</v>
      </c>
      <c r="I79" s="20">
        <f>SUM(I74:I78)</f>
        <v>0</v>
      </c>
      <c r="J79" s="20">
        <f>SUM(J74:J78)</f>
        <v>0</v>
      </c>
      <c r="K79" s="63"/>
      <c r="L79" s="64"/>
      <c r="M79" s="64"/>
      <c r="N79" s="64"/>
      <c r="O79" s="64"/>
      <c r="P79" s="64"/>
      <c r="Q79" s="64"/>
      <c r="R79" s="64"/>
      <c r="S79" s="64"/>
      <c r="T79" s="65"/>
      <c r="U79" s="39"/>
    </row>
    <row r="80" spans="2:21" x14ac:dyDescent="0.4">
      <c r="B80" s="21" t="s">
        <v>34</v>
      </c>
      <c r="C80" s="1" t="s">
        <v>51</v>
      </c>
    </row>
    <row r="81" spans="2:21" x14ac:dyDescent="0.4">
      <c r="B81" s="22" t="s">
        <v>35</v>
      </c>
      <c r="C81" s="23" t="s">
        <v>55</v>
      </c>
    </row>
    <row r="82" spans="2:21" x14ac:dyDescent="0.4">
      <c r="B82" s="22" t="s">
        <v>53</v>
      </c>
      <c r="C82" s="1" t="s">
        <v>33</v>
      </c>
    </row>
    <row r="84" spans="2:21" x14ac:dyDescent="0.4">
      <c r="B84" s="8" t="s">
        <v>13</v>
      </c>
    </row>
    <row r="85" spans="2:21" x14ac:dyDescent="0.4">
      <c r="T85" s="9" t="s">
        <v>23</v>
      </c>
      <c r="U85" s="9"/>
    </row>
    <row r="86" spans="2:21" x14ac:dyDescent="0.4">
      <c r="B86" s="75" t="s">
        <v>49</v>
      </c>
      <c r="C86" s="76"/>
      <c r="D86" s="75" t="s">
        <v>26</v>
      </c>
      <c r="E86" s="96"/>
      <c r="F86" s="96"/>
      <c r="G86" s="76"/>
      <c r="H86" s="61" t="s">
        <v>1</v>
      </c>
      <c r="I86" s="61" t="s">
        <v>2</v>
      </c>
      <c r="J86" s="61"/>
      <c r="K86" s="55" t="s">
        <v>5</v>
      </c>
      <c r="L86" s="55"/>
      <c r="M86" s="55"/>
      <c r="N86" s="55"/>
      <c r="O86" s="55"/>
      <c r="P86" s="55"/>
      <c r="Q86" s="55"/>
      <c r="R86" s="55"/>
      <c r="S86" s="55"/>
      <c r="T86" s="55"/>
      <c r="U86" s="39"/>
    </row>
    <row r="87" spans="2:21" x14ac:dyDescent="0.4">
      <c r="B87" s="77"/>
      <c r="C87" s="78"/>
      <c r="D87" s="77"/>
      <c r="E87" s="97"/>
      <c r="F87" s="97"/>
      <c r="G87" s="78"/>
      <c r="H87" s="61"/>
      <c r="I87" s="10" t="s">
        <v>3</v>
      </c>
      <c r="J87" s="10" t="s">
        <v>4</v>
      </c>
      <c r="K87" s="55"/>
      <c r="L87" s="55"/>
      <c r="M87" s="55"/>
      <c r="N87" s="55"/>
      <c r="O87" s="55"/>
      <c r="P87" s="55"/>
      <c r="Q87" s="55"/>
      <c r="R87" s="55"/>
      <c r="S87" s="55"/>
      <c r="T87" s="55"/>
      <c r="U87" s="39"/>
    </row>
    <row r="88" spans="2:21" x14ac:dyDescent="0.4">
      <c r="B88" s="79"/>
      <c r="C88" s="80"/>
      <c r="D88" s="87"/>
      <c r="E88" s="88"/>
      <c r="F88" s="88"/>
      <c r="G88" s="89"/>
      <c r="H88" s="60">
        <f>SUM(S88:S92)</f>
        <v>0</v>
      </c>
      <c r="I88" s="60">
        <f>SUM(S88:S92)</f>
        <v>0</v>
      </c>
      <c r="J88" s="60">
        <f>H88-I88</f>
        <v>0</v>
      </c>
      <c r="K88" s="42" t="s">
        <v>36</v>
      </c>
      <c r="L88" s="44"/>
      <c r="M88" s="40"/>
      <c r="N88" s="13" t="s">
        <v>28</v>
      </c>
      <c r="O88" s="40"/>
      <c r="P88" s="13" t="s">
        <v>50</v>
      </c>
      <c r="Q88" s="12"/>
      <c r="R88" s="14" t="s">
        <v>30</v>
      </c>
      <c r="S88" s="12">
        <f>PRODUCT(M88,O88,Q88)</f>
        <v>0</v>
      </c>
      <c r="T88" s="15" t="s">
        <v>31</v>
      </c>
    </row>
    <row r="89" spans="2:21" x14ac:dyDescent="0.4">
      <c r="B89" s="81"/>
      <c r="C89" s="82"/>
      <c r="D89" s="90"/>
      <c r="E89" s="91"/>
      <c r="F89" s="91"/>
      <c r="G89" s="92"/>
      <c r="H89" s="60"/>
      <c r="I89" s="60"/>
      <c r="J89" s="60"/>
      <c r="K89" s="43"/>
      <c r="M89" s="41"/>
      <c r="N89" s="1" t="s">
        <v>28</v>
      </c>
      <c r="O89" s="41"/>
      <c r="P89" s="1" t="s">
        <v>50</v>
      </c>
      <c r="Q89" s="17"/>
      <c r="R89" s="18" t="s">
        <v>30</v>
      </c>
      <c r="S89" s="17">
        <f t="shared" ref="S89:S92" si="10">PRODUCT(M89,O89,Q89)</f>
        <v>0</v>
      </c>
      <c r="T89" s="19" t="s">
        <v>31</v>
      </c>
    </row>
    <row r="90" spans="2:21" x14ac:dyDescent="0.4">
      <c r="B90" s="81"/>
      <c r="C90" s="82"/>
      <c r="D90" s="90"/>
      <c r="E90" s="91"/>
      <c r="F90" s="91"/>
      <c r="G90" s="92"/>
      <c r="H90" s="60"/>
      <c r="I90" s="60"/>
      <c r="J90" s="60"/>
      <c r="K90" s="43"/>
      <c r="M90" s="41"/>
      <c r="N90" s="1" t="s">
        <v>28</v>
      </c>
      <c r="O90" s="41"/>
      <c r="P90" s="1" t="s">
        <v>50</v>
      </c>
      <c r="Q90" s="17"/>
      <c r="R90" s="18" t="s">
        <v>30</v>
      </c>
      <c r="S90" s="17">
        <f t="shared" si="10"/>
        <v>0</v>
      </c>
      <c r="T90" s="19" t="s">
        <v>31</v>
      </c>
    </row>
    <row r="91" spans="2:21" x14ac:dyDescent="0.4">
      <c r="B91" s="81"/>
      <c r="C91" s="82"/>
      <c r="D91" s="90"/>
      <c r="E91" s="91"/>
      <c r="F91" s="91"/>
      <c r="G91" s="92"/>
      <c r="H91" s="60"/>
      <c r="I91" s="60"/>
      <c r="J91" s="60"/>
      <c r="K91" s="43"/>
      <c r="M91" s="41"/>
      <c r="N91" s="1" t="s">
        <v>28</v>
      </c>
      <c r="O91" s="41"/>
      <c r="P91" s="1" t="s">
        <v>50</v>
      </c>
      <c r="Q91" s="17"/>
      <c r="R91" s="18" t="s">
        <v>30</v>
      </c>
      <c r="S91" s="17">
        <f t="shared" si="10"/>
        <v>0</v>
      </c>
      <c r="T91" s="19" t="s">
        <v>31</v>
      </c>
    </row>
    <row r="92" spans="2:21" x14ac:dyDescent="0.4">
      <c r="B92" s="83"/>
      <c r="C92" s="84"/>
      <c r="D92" s="93"/>
      <c r="E92" s="94"/>
      <c r="F92" s="94"/>
      <c r="G92" s="95"/>
      <c r="H92" s="60"/>
      <c r="I92" s="60"/>
      <c r="J92" s="60"/>
      <c r="K92" s="43"/>
      <c r="M92" s="41"/>
      <c r="N92" s="1" t="s">
        <v>28</v>
      </c>
      <c r="O92" s="41"/>
      <c r="P92" s="1" t="s">
        <v>50</v>
      </c>
      <c r="Q92" s="17"/>
      <c r="R92" s="18" t="s">
        <v>30</v>
      </c>
      <c r="S92" s="17">
        <f t="shared" si="10"/>
        <v>0</v>
      </c>
      <c r="T92" s="19" t="s">
        <v>31</v>
      </c>
    </row>
    <row r="93" spans="2:21" x14ac:dyDescent="0.4">
      <c r="B93" s="85" t="s">
        <v>25</v>
      </c>
      <c r="C93" s="86"/>
      <c r="D93" s="63"/>
      <c r="E93" s="64"/>
      <c r="F93" s="64"/>
      <c r="G93" s="65"/>
      <c r="H93" s="20">
        <f>SUM(H88:H92)</f>
        <v>0</v>
      </c>
      <c r="I93" s="20">
        <f>SUM(I88:I92)</f>
        <v>0</v>
      </c>
      <c r="J93" s="20">
        <f>SUM(J88:J92)</f>
        <v>0</v>
      </c>
      <c r="K93" s="63"/>
      <c r="L93" s="64"/>
      <c r="M93" s="64"/>
      <c r="N93" s="64"/>
      <c r="O93" s="64"/>
      <c r="P93" s="64"/>
      <c r="Q93" s="64"/>
      <c r="R93" s="64"/>
      <c r="S93" s="64"/>
      <c r="T93" s="65"/>
      <c r="U93" s="39"/>
    </row>
    <row r="94" spans="2:21" x14ac:dyDescent="0.4">
      <c r="B94" s="21" t="s">
        <v>34</v>
      </c>
      <c r="C94" s="1" t="s">
        <v>51</v>
      </c>
    </row>
    <row r="95" spans="2:21" x14ac:dyDescent="0.4">
      <c r="B95" s="22" t="s">
        <v>35</v>
      </c>
      <c r="C95" s="23" t="s">
        <v>56</v>
      </c>
    </row>
    <row r="96" spans="2:21" x14ac:dyDescent="0.4">
      <c r="B96" s="22" t="s">
        <v>53</v>
      </c>
      <c r="C96" s="1" t="s">
        <v>33</v>
      </c>
    </row>
    <row r="99" spans="2:21" x14ac:dyDescent="0.4">
      <c r="B99" s="1" t="s">
        <v>14</v>
      </c>
    </row>
    <row r="100" spans="2:21" x14ac:dyDescent="0.4">
      <c r="T100" s="9" t="s">
        <v>23</v>
      </c>
      <c r="U100" s="9"/>
    </row>
    <row r="101" spans="2:21" x14ac:dyDescent="0.4">
      <c r="B101" s="75" t="s">
        <v>26</v>
      </c>
      <c r="C101" s="96"/>
      <c r="D101" s="96"/>
      <c r="E101" s="96"/>
      <c r="F101" s="96"/>
      <c r="G101" s="76"/>
      <c r="H101" s="61" t="s">
        <v>1</v>
      </c>
      <c r="I101" s="61" t="s">
        <v>2</v>
      </c>
      <c r="J101" s="61"/>
      <c r="K101" s="55" t="s">
        <v>5</v>
      </c>
      <c r="L101" s="55"/>
      <c r="M101" s="55"/>
      <c r="N101" s="55"/>
      <c r="O101" s="55"/>
      <c r="P101" s="55"/>
      <c r="Q101" s="55"/>
      <c r="R101" s="55"/>
      <c r="S101" s="55"/>
      <c r="T101" s="55"/>
      <c r="U101" s="39"/>
    </row>
    <row r="102" spans="2:21" x14ac:dyDescent="0.4">
      <c r="B102" s="77"/>
      <c r="C102" s="97"/>
      <c r="D102" s="97"/>
      <c r="E102" s="97"/>
      <c r="F102" s="97"/>
      <c r="G102" s="78"/>
      <c r="H102" s="61"/>
      <c r="I102" s="10" t="s">
        <v>3</v>
      </c>
      <c r="J102" s="10" t="s">
        <v>4</v>
      </c>
      <c r="K102" s="55"/>
      <c r="L102" s="55"/>
      <c r="M102" s="55"/>
      <c r="N102" s="55"/>
      <c r="O102" s="55"/>
      <c r="P102" s="55"/>
      <c r="Q102" s="55"/>
      <c r="R102" s="55"/>
      <c r="S102" s="55"/>
      <c r="T102" s="55"/>
      <c r="U102" s="39"/>
    </row>
    <row r="103" spans="2:21" x14ac:dyDescent="0.4">
      <c r="B103" s="87"/>
      <c r="C103" s="88"/>
      <c r="D103" s="88"/>
      <c r="E103" s="88"/>
      <c r="F103" s="88"/>
      <c r="G103" s="89"/>
      <c r="H103" s="60">
        <f>SUM(S103:S107)</f>
        <v>0</v>
      </c>
      <c r="I103" s="60">
        <f>MINA(SUM(S103:S107),15000000)</f>
        <v>0</v>
      </c>
      <c r="J103" s="60">
        <f>H103-I103</f>
        <v>0</v>
      </c>
      <c r="K103" s="42" t="s">
        <v>36</v>
      </c>
      <c r="L103" s="44"/>
      <c r="M103" s="40"/>
      <c r="N103" s="13" t="s">
        <v>28</v>
      </c>
      <c r="O103" s="40"/>
      <c r="P103" s="13" t="s">
        <v>50</v>
      </c>
      <c r="Q103" s="12"/>
      <c r="R103" s="14" t="s">
        <v>30</v>
      </c>
      <c r="S103" s="12">
        <f>PRODUCT(M103,O103,Q103)</f>
        <v>0</v>
      </c>
      <c r="T103" s="15" t="s">
        <v>31</v>
      </c>
    </row>
    <row r="104" spans="2:21" x14ac:dyDescent="0.4">
      <c r="B104" s="90"/>
      <c r="C104" s="91"/>
      <c r="D104" s="91"/>
      <c r="E104" s="91"/>
      <c r="F104" s="91"/>
      <c r="G104" s="92"/>
      <c r="H104" s="60"/>
      <c r="I104" s="60"/>
      <c r="J104" s="60"/>
      <c r="K104" s="43"/>
      <c r="M104" s="41"/>
      <c r="N104" s="1" t="s">
        <v>28</v>
      </c>
      <c r="O104" s="41"/>
      <c r="P104" s="1" t="s">
        <v>50</v>
      </c>
      <c r="Q104" s="17"/>
      <c r="R104" s="18" t="s">
        <v>30</v>
      </c>
      <c r="S104" s="17">
        <f t="shared" ref="S104:S107" si="11">PRODUCT(M104,O104,Q104)</f>
        <v>0</v>
      </c>
      <c r="T104" s="19" t="s">
        <v>31</v>
      </c>
    </row>
    <row r="105" spans="2:21" x14ac:dyDescent="0.4">
      <c r="B105" s="90"/>
      <c r="C105" s="91"/>
      <c r="D105" s="91"/>
      <c r="E105" s="91"/>
      <c r="F105" s="91"/>
      <c r="G105" s="92"/>
      <c r="H105" s="60"/>
      <c r="I105" s="60"/>
      <c r="J105" s="60"/>
      <c r="K105" s="43"/>
      <c r="M105" s="41"/>
      <c r="N105" s="1" t="s">
        <v>28</v>
      </c>
      <c r="O105" s="41"/>
      <c r="P105" s="1" t="s">
        <v>50</v>
      </c>
      <c r="Q105" s="17"/>
      <c r="R105" s="18" t="s">
        <v>30</v>
      </c>
      <c r="S105" s="17">
        <f t="shared" si="11"/>
        <v>0</v>
      </c>
      <c r="T105" s="19" t="s">
        <v>31</v>
      </c>
    </row>
    <row r="106" spans="2:21" x14ac:dyDescent="0.4">
      <c r="B106" s="90"/>
      <c r="C106" s="91"/>
      <c r="D106" s="91"/>
      <c r="E106" s="91"/>
      <c r="F106" s="91"/>
      <c r="G106" s="92"/>
      <c r="H106" s="60"/>
      <c r="I106" s="60"/>
      <c r="J106" s="60"/>
      <c r="K106" s="43"/>
      <c r="M106" s="41"/>
      <c r="N106" s="1" t="s">
        <v>28</v>
      </c>
      <c r="O106" s="41"/>
      <c r="P106" s="1" t="s">
        <v>50</v>
      </c>
      <c r="Q106" s="17"/>
      <c r="R106" s="18" t="s">
        <v>30</v>
      </c>
      <c r="S106" s="17">
        <f t="shared" si="11"/>
        <v>0</v>
      </c>
      <c r="T106" s="19" t="s">
        <v>31</v>
      </c>
    </row>
    <row r="107" spans="2:21" x14ac:dyDescent="0.4">
      <c r="B107" s="93"/>
      <c r="C107" s="94"/>
      <c r="D107" s="94"/>
      <c r="E107" s="94"/>
      <c r="F107" s="94"/>
      <c r="G107" s="95"/>
      <c r="H107" s="60"/>
      <c r="I107" s="60"/>
      <c r="J107" s="60"/>
      <c r="K107" s="43"/>
      <c r="M107" s="41"/>
      <c r="N107" s="1" t="s">
        <v>28</v>
      </c>
      <c r="O107" s="41"/>
      <c r="P107" s="1" t="s">
        <v>50</v>
      </c>
      <c r="Q107" s="17"/>
      <c r="R107" s="18" t="s">
        <v>30</v>
      </c>
      <c r="S107" s="17">
        <f t="shared" si="11"/>
        <v>0</v>
      </c>
      <c r="T107" s="19" t="s">
        <v>31</v>
      </c>
    </row>
    <row r="108" spans="2:21" x14ac:dyDescent="0.4">
      <c r="B108" s="85" t="s">
        <v>25</v>
      </c>
      <c r="C108" s="98"/>
      <c r="D108" s="98"/>
      <c r="E108" s="98"/>
      <c r="F108" s="98"/>
      <c r="G108" s="86"/>
      <c r="H108" s="20">
        <f>SUM(H103:H107)</f>
        <v>0</v>
      </c>
      <c r="I108" s="20">
        <f>SUM(I103:I107)</f>
        <v>0</v>
      </c>
      <c r="J108" s="20">
        <f>SUM(J103:J107)</f>
        <v>0</v>
      </c>
      <c r="K108" s="63"/>
      <c r="L108" s="64"/>
      <c r="M108" s="64"/>
      <c r="N108" s="64"/>
      <c r="O108" s="64"/>
      <c r="P108" s="64"/>
      <c r="Q108" s="64"/>
      <c r="R108" s="64"/>
      <c r="S108" s="64"/>
      <c r="T108" s="65"/>
      <c r="U108" s="39"/>
    </row>
    <row r="109" spans="2:21" x14ac:dyDescent="0.4">
      <c r="B109" s="21" t="s">
        <v>34</v>
      </c>
      <c r="C109" s="1" t="s">
        <v>57</v>
      </c>
    </row>
    <row r="110" spans="2:21" x14ac:dyDescent="0.4">
      <c r="B110" s="22" t="s">
        <v>35</v>
      </c>
      <c r="C110" s="1" t="s">
        <v>33</v>
      </c>
    </row>
    <row r="113" spans="2:21" x14ac:dyDescent="0.4">
      <c r="B113" s="1" t="s">
        <v>59</v>
      </c>
    </row>
    <row r="114" spans="2:21" x14ac:dyDescent="0.4">
      <c r="B114" s="1" t="s">
        <v>16</v>
      </c>
    </row>
    <row r="115" spans="2:21" x14ac:dyDescent="0.4">
      <c r="T115" s="9" t="s">
        <v>23</v>
      </c>
      <c r="U115" s="9"/>
    </row>
    <row r="116" spans="2:21" x14ac:dyDescent="0.4">
      <c r="B116" s="75" t="s">
        <v>26</v>
      </c>
      <c r="C116" s="96"/>
      <c r="D116" s="96"/>
      <c r="E116" s="96"/>
      <c r="F116" s="96"/>
      <c r="G116" s="76"/>
      <c r="H116" s="61" t="s">
        <v>1</v>
      </c>
      <c r="I116" s="61" t="s">
        <v>2</v>
      </c>
      <c r="J116" s="61"/>
      <c r="K116" s="55" t="s">
        <v>5</v>
      </c>
      <c r="L116" s="55"/>
      <c r="M116" s="55"/>
      <c r="N116" s="55"/>
      <c r="O116" s="55"/>
      <c r="P116" s="55"/>
      <c r="Q116" s="55"/>
      <c r="R116" s="55"/>
      <c r="S116" s="55"/>
      <c r="T116" s="55"/>
      <c r="U116" s="39"/>
    </row>
    <row r="117" spans="2:21" x14ac:dyDescent="0.4">
      <c r="B117" s="77"/>
      <c r="C117" s="97"/>
      <c r="D117" s="97"/>
      <c r="E117" s="97"/>
      <c r="F117" s="97"/>
      <c r="G117" s="78"/>
      <c r="H117" s="61"/>
      <c r="I117" s="10" t="s">
        <v>3</v>
      </c>
      <c r="J117" s="10" t="s">
        <v>4</v>
      </c>
      <c r="K117" s="55"/>
      <c r="L117" s="55"/>
      <c r="M117" s="55"/>
      <c r="N117" s="55"/>
      <c r="O117" s="55"/>
      <c r="P117" s="55"/>
      <c r="Q117" s="55"/>
      <c r="R117" s="55"/>
      <c r="S117" s="55"/>
      <c r="T117" s="55"/>
      <c r="U117" s="39"/>
    </row>
    <row r="118" spans="2:21" x14ac:dyDescent="0.4">
      <c r="B118" s="87"/>
      <c r="C118" s="88"/>
      <c r="D118" s="88"/>
      <c r="E118" s="88"/>
      <c r="F118" s="88"/>
      <c r="G118" s="89"/>
      <c r="H118" s="60">
        <f>SUM(S118:S122)</f>
        <v>0</v>
      </c>
      <c r="I118" s="60">
        <f>ROUNDDOWN(MINA(SUM(S118:S122)/3,10000000),0)</f>
        <v>0</v>
      </c>
      <c r="J118" s="60">
        <f>H118-I118</f>
        <v>0</v>
      </c>
      <c r="K118" s="42" t="s">
        <v>36</v>
      </c>
      <c r="L118" s="44"/>
      <c r="M118" s="40"/>
      <c r="N118" s="13" t="s">
        <v>28</v>
      </c>
      <c r="O118" s="40"/>
      <c r="P118" s="13" t="s">
        <v>50</v>
      </c>
      <c r="Q118" s="12"/>
      <c r="R118" s="14" t="s">
        <v>30</v>
      </c>
      <c r="S118" s="12">
        <f>PRODUCT(M118,O118,Q118)</f>
        <v>0</v>
      </c>
      <c r="T118" s="15" t="s">
        <v>31</v>
      </c>
    </row>
    <row r="119" spans="2:21" x14ac:dyDescent="0.4">
      <c r="B119" s="90"/>
      <c r="C119" s="91"/>
      <c r="D119" s="91"/>
      <c r="E119" s="91"/>
      <c r="F119" s="91"/>
      <c r="G119" s="92"/>
      <c r="H119" s="60"/>
      <c r="I119" s="60"/>
      <c r="J119" s="60"/>
      <c r="K119" s="43"/>
      <c r="M119" s="41"/>
      <c r="N119" s="1" t="s">
        <v>28</v>
      </c>
      <c r="O119" s="41"/>
      <c r="P119" s="1" t="s">
        <v>50</v>
      </c>
      <c r="Q119" s="17"/>
      <c r="R119" s="18" t="s">
        <v>30</v>
      </c>
      <c r="S119" s="17">
        <f t="shared" ref="S119:S122" si="12">PRODUCT(M119,O119,Q119)</f>
        <v>0</v>
      </c>
      <c r="T119" s="19" t="s">
        <v>31</v>
      </c>
    </row>
    <row r="120" spans="2:21" x14ac:dyDescent="0.4">
      <c r="B120" s="90"/>
      <c r="C120" s="91"/>
      <c r="D120" s="91"/>
      <c r="E120" s="91"/>
      <c r="F120" s="91"/>
      <c r="G120" s="92"/>
      <c r="H120" s="60"/>
      <c r="I120" s="60"/>
      <c r="J120" s="60"/>
      <c r="K120" s="43"/>
      <c r="M120" s="41"/>
      <c r="N120" s="1" t="s">
        <v>28</v>
      </c>
      <c r="O120" s="41"/>
      <c r="P120" s="1" t="s">
        <v>50</v>
      </c>
      <c r="Q120" s="17"/>
      <c r="R120" s="18" t="s">
        <v>30</v>
      </c>
      <c r="S120" s="17">
        <f t="shared" si="12"/>
        <v>0</v>
      </c>
      <c r="T120" s="19" t="s">
        <v>31</v>
      </c>
    </row>
    <row r="121" spans="2:21" x14ac:dyDescent="0.4">
      <c r="B121" s="90"/>
      <c r="C121" s="91"/>
      <c r="D121" s="91"/>
      <c r="E121" s="91"/>
      <c r="F121" s="91"/>
      <c r="G121" s="92"/>
      <c r="H121" s="60"/>
      <c r="I121" s="60"/>
      <c r="J121" s="60"/>
      <c r="K121" s="43"/>
      <c r="M121" s="41"/>
      <c r="N121" s="1" t="s">
        <v>28</v>
      </c>
      <c r="O121" s="41"/>
      <c r="P121" s="1" t="s">
        <v>50</v>
      </c>
      <c r="Q121" s="17"/>
      <c r="R121" s="18" t="s">
        <v>30</v>
      </c>
      <c r="S121" s="17">
        <f t="shared" si="12"/>
        <v>0</v>
      </c>
      <c r="T121" s="19" t="s">
        <v>31</v>
      </c>
    </row>
    <row r="122" spans="2:21" x14ac:dyDescent="0.4">
      <c r="B122" s="93"/>
      <c r="C122" s="94"/>
      <c r="D122" s="94"/>
      <c r="E122" s="94"/>
      <c r="F122" s="94"/>
      <c r="G122" s="95"/>
      <c r="H122" s="60"/>
      <c r="I122" s="60"/>
      <c r="J122" s="60"/>
      <c r="K122" s="43"/>
      <c r="M122" s="41"/>
      <c r="N122" s="1" t="s">
        <v>28</v>
      </c>
      <c r="O122" s="41"/>
      <c r="P122" s="1" t="s">
        <v>50</v>
      </c>
      <c r="Q122" s="17"/>
      <c r="R122" s="18" t="s">
        <v>30</v>
      </c>
      <c r="S122" s="17">
        <f t="shared" si="12"/>
        <v>0</v>
      </c>
      <c r="T122" s="19" t="s">
        <v>31</v>
      </c>
    </row>
    <row r="123" spans="2:21" x14ac:dyDescent="0.4">
      <c r="B123" s="85" t="s">
        <v>25</v>
      </c>
      <c r="C123" s="98"/>
      <c r="D123" s="98"/>
      <c r="E123" s="98"/>
      <c r="F123" s="98"/>
      <c r="G123" s="86"/>
      <c r="H123" s="20">
        <f>SUM(H118:H122)</f>
        <v>0</v>
      </c>
      <c r="I123" s="20">
        <f>SUM(I118:I122)</f>
        <v>0</v>
      </c>
      <c r="J123" s="20">
        <f>SUM(J118:J122)</f>
        <v>0</v>
      </c>
      <c r="K123" s="63"/>
      <c r="L123" s="64"/>
      <c r="M123" s="64"/>
      <c r="N123" s="64"/>
      <c r="O123" s="64"/>
      <c r="P123" s="64"/>
      <c r="Q123" s="64"/>
      <c r="R123" s="64"/>
      <c r="S123" s="64"/>
      <c r="T123" s="65"/>
      <c r="U123" s="39"/>
    </row>
    <row r="124" spans="2:21" x14ac:dyDescent="0.4">
      <c r="B124" s="21" t="s">
        <v>34</v>
      </c>
      <c r="C124" s="1" t="s">
        <v>58</v>
      </c>
    </row>
    <row r="125" spans="2:21" x14ac:dyDescent="0.4">
      <c r="B125" s="22" t="s">
        <v>35</v>
      </c>
      <c r="C125" s="1" t="s">
        <v>33</v>
      </c>
    </row>
    <row r="127" spans="2:21" x14ac:dyDescent="0.4">
      <c r="B127" s="1" t="s">
        <v>60</v>
      </c>
    </row>
    <row r="128" spans="2:21" x14ac:dyDescent="0.4">
      <c r="T128" s="9" t="s">
        <v>23</v>
      </c>
      <c r="U128" s="9"/>
    </row>
    <row r="129" spans="2:21" x14ac:dyDescent="0.4">
      <c r="B129" s="75" t="s">
        <v>26</v>
      </c>
      <c r="C129" s="96"/>
      <c r="D129" s="96"/>
      <c r="E129" s="96"/>
      <c r="F129" s="96"/>
      <c r="G129" s="76"/>
      <c r="H129" s="61" t="s">
        <v>1</v>
      </c>
      <c r="I129" s="61" t="s">
        <v>2</v>
      </c>
      <c r="J129" s="61"/>
      <c r="K129" s="55" t="s">
        <v>5</v>
      </c>
      <c r="L129" s="55"/>
      <c r="M129" s="55"/>
      <c r="N129" s="55"/>
      <c r="O129" s="55"/>
      <c r="P129" s="55"/>
      <c r="Q129" s="55"/>
      <c r="R129" s="55"/>
      <c r="S129" s="55"/>
      <c r="T129" s="55"/>
      <c r="U129" s="39"/>
    </row>
    <row r="130" spans="2:21" x14ac:dyDescent="0.4">
      <c r="B130" s="77"/>
      <c r="C130" s="97"/>
      <c r="D130" s="97"/>
      <c r="E130" s="97"/>
      <c r="F130" s="97"/>
      <c r="G130" s="78"/>
      <c r="H130" s="61"/>
      <c r="I130" s="10" t="s">
        <v>3</v>
      </c>
      <c r="J130" s="10" t="s">
        <v>4</v>
      </c>
      <c r="K130" s="55"/>
      <c r="L130" s="55"/>
      <c r="M130" s="55"/>
      <c r="N130" s="55"/>
      <c r="O130" s="55"/>
      <c r="P130" s="55"/>
      <c r="Q130" s="55"/>
      <c r="R130" s="55"/>
      <c r="S130" s="55"/>
      <c r="T130" s="55"/>
      <c r="U130" s="39"/>
    </row>
    <row r="131" spans="2:21" x14ac:dyDescent="0.4">
      <c r="B131" s="87"/>
      <c r="C131" s="88"/>
      <c r="D131" s="88"/>
      <c r="E131" s="88"/>
      <c r="F131" s="88"/>
      <c r="G131" s="89"/>
      <c r="H131" s="60">
        <f>SUM(S131:S135)</f>
        <v>0</v>
      </c>
      <c r="I131" s="60">
        <f>ROUNDDOWN(SUM(S131:S135)/3,0)</f>
        <v>0</v>
      </c>
      <c r="J131" s="60">
        <f>H131-I131</f>
        <v>0</v>
      </c>
      <c r="K131" s="42" t="s">
        <v>36</v>
      </c>
      <c r="L131" s="44"/>
      <c r="M131" s="40"/>
      <c r="N131" s="13" t="s">
        <v>28</v>
      </c>
      <c r="O131" s="40"/>
      <c r="P131" s="13" t="s">
        <v>50</v>
      </c>
      <c r="Q131" s="12"/>
      <c r="R131" s="14" t="s">
        <v>30</v>
      </c>
      <c r="S131" s="12">
        <f>PRODUCT(M131,O131,Q131)</f>
        <v>0</v>
      </c>
      <c r="T131" s="15" t="s">
        <v>31</v>
      </c>
    </row>
    <row r="132" spans="2:21" x14ac:dyDescent="0.4">
      <c r="B132" s="90"/>
      <c r="C132" s="91"/>
      <c r="D132" s="91"/>
      <c r="E132" s="91"/>
      <c r="F132" s="91"/>
      <c r="G132" s="92"/>
      <c r="H132" s="60"/>
      <c r="I132" s="60"/>
      <c r="J132" s="60"/>
      <c r="K132" s="43"/>
      <c r="M132" s="41"/>
      <c r="N132" s="1" t="s">
        <v>28</v>
      </c>
      <c r="O132" s="41"/>
      <c r="P132" s="1" t="s">
        <v>50</v>
      </c>
      <c r="Q132" s="17"/>
      <c r="R132" s="18" t="s">
        <v>30</v>
      </c>
      <c r="S132" s="17">
        <f t="shared" ref="S132:S135" si="13">PRODUCT(M132,O132,Q132)</f>
        <v>0</v>
      </c>
      <c r="T132" s="19" t="s">
        <v>31</v>
      </c>
    </row>
    <row r="133" spans="2:21" x14ac:dyDescent="0.4">
      <c r="B133" s="90"/>
      <c r="C133" s="91"/>
      <c r="D133" s="91"/>
      <c r="E133" s="91"/>
      <c r="F133" s="91"/>
      <c r="G133" s="92"/>
      <c r="H133" s="60"/>
      <c r="I133" s="60"/>
      <c r="J133" s="60"/>
      <c r="K133" s="43"/>
      <c r="M133" s="41"/>
      <c r="N133" s="1" t="s">
        <v>28</v>
      </c>
      <c r="O133" s="41"/>
      <c r="P133" s="1" t="s">
        <v>50</v>
      </c>
      <c r="Q133" s="17"/>
      <c r="R133" s="18" t="s">
        <v>30</v>
      </c>
      <c r="S133" s="17">
        <f t="shared" si="13"/>
        <v>0</v>
      </c>
      <c r="T133" s="19" t="s">
        <v>31</v>
      </c>
    </row>
    <row r="134" spans="2:21" x14ac:dyDescent="0.4">
      <c r="B134" s="90"/>
      <c r="C134" s="91"/>
      <c r="D134" s="91"/>
      <c r="E134" s="91"/>
      <c r="F134" s="91"/>
      <c r="G134" s="92"/>
      <c r="H134" s="60"/>
      <c r="I134" s="60"/>
      <c r="J134" s="60"/>
      <c r="K134" s="43"/>
      <c r="M134" s="41"/>
      <c r="N134" s="1" t="s">
        <v>28</v>
      </c>
      <c r="O134" s="41"/>
      <c r="P134" s="1" t="s">
        <v>50</v>
      </c>
      <c r="Q134" s="17"/>
      <c r="R134" s="18" t="s">
        <v>30</v>
      </c>
      <c r="S134" s="17">
        <f t="shared" si="13"/>
        <v>0</v>
      </c>
      <c r="T134" s="19" t="s">
        <v>31</v>
      </c>
    </row>
    <row r="135" spans="2:21" x14ac:dyDescent="0.4">
      <c r="B135" s="93"/>
      <c r="C135" s="94"/>
      <c r="D135" s="94"/>
      <c r="E135" s="94"/>
      <c r="F135" s="94"/>
      <c r="G135" s="95"/>
      <c r="H135" s="60"/>
      <c r="I135" s="60"/>
      <c r="J135" s="60"/>
      <c r="K135" s="43"/>
      <c r="M135" s="41"/>
      <c r="N135" s="1" t="s">
        <v>28</v>
      </c>
      <c r="O135" s="41"/>
      <c r="P135" s="1" t="s">
        <v>50</v>
      </c>
      <c r="Q135" s="17"/>
      <c r="R135" s="18" t="s">
        <v>30</v>
      </c>
      <c r="S135" s="17">
        <f t="shared" si="13"/>
        <v>0</v>
      </c>
      <c r="T135" s="19" t="s">
        <v>31</v>
      </c>
    </row>
    <row r="136" spans="2:21" x14ac:dyDescent="0.4">
      <c r="B136" s="85" t="s">
        <v>25</v>
      </c>
      <c r="C136" s="98"/>
      <c r="D136" s="98"/>
      <c r="E136" s="98"/>
      <c r="F136" s="98"/>
      <c r="G136" s="86"/>
      <c r="H136" s="20">
        <f>SUM(H131:H135)</f>
        <v>0</v>
      </c>
      <c r="I136" s="20">
        <f>SUM(I131:I135)</f>
        <v>0</v>
      </c>
      <c r="J136" s="20">
        <f>SUM(J131:J135)</f>
        <v>0</v>
      </c>
      <c r="K136" s="63"/>
      <c r="L136" s="64"/>
      <c r="M136" s="64"/>
      <c r="N136" s="64"/>
      <c r="O136" s="64"/>
      <c r="P136" s="64"/>
      <c r="Q136" s="64"/>
      <c r="R136" s="64"/>
      <c r="S136" s="64"/>
      <c r="T136" s="65"/>
      <c r="U136" s="39"/>
    </row>
    <row r="137" spans="2:21" x14ac:dyDescent="0.4">
      <c r="B137" s="21" t="s">
        <v>34</v>
      </c>
      <c r="C137" s="1" t="s">
        <v>61</v>
      </c>
    </row>
    <row r="138" spans="2:21" x14ac:dyDescent="0.4">
      <c r="B138" s="22" t="s">
        <v>35</v>
      </c>
      <c r="C138" s="1" t="s">
        <v>33</v>
      </c>
    </row>
    <row r="140" spans="2:21" x14ac:dyDescent="0.4">
      <c r="B140" s="1" t="s">
        <v>62</v>
      </c>
    </row>
    <row r="141" spans="2:21" x14ac:dyDescent="0.4">
      <c r="T141" s="9" t="s">
        <v>23</v>
      </c>
      <c r="U141" s="9"/>
    </row>
    <row r="142" spans="2:21" x14ac:dyDescent="0.4">
      <c r="B142" s="75" t="s">
        <v>26</v>
      </c>
      <c r="C142" s="96"/>
      <c r="D142" s="96"/>
      <c r="E142" s="96"/>
      <c r="F142" s="96"/>
      <c r="G142" s="76"/>
      <c r="H142" s="61" t="s">
        <v>1</v>
      </c>
      <c r="I142" s="61" t="s">
        <v>2</v>
      </c>
      <c r="J142" s="61"/>
      <c r="K142" s="55" t="s">
        <v>5</v>
      </c>
      <c r="L142" s="55"/>
      <c r="M142" s="55"/>
      <c r="N142" s="55"/>
      <c r="O142" s="55"/>
      <c r="P142" s="55"/>
      <c r="Q142" s="55"/>
      <c r="R142" s="55"/>
      <c r="S142" s="55"/>
      <c r="T142" s="55"/>
      <c r="U142" s="39"/>
    </row>
    <row r="143" spans="2:21" x14ac:dyDescent="0.4">
      <c r="B143" s="77"/>
      <c r="C143" s="97"/>
      <c r="D143" s="97"/>
      <c r="E143" s="97"/>
      <c r="F143" s="97"/>
      <c r="G143" s="78"/>
      <c r="H143" s="61"/>
      <c r="I143" s="10" t="s">
        <v>3</v>
      </c>
      <c r="J143" s="10" t="s">
        <v>4</v>
      </c>
      <c r="K143" s="55"/>
      <c r="L143" s="55"/>
      <c r="M143" s="55"/>
      <c r="N143" s="55"/>
      <c r="O143" s="55"/>
      <c r="P143" s="55"/>
      <c r="Q143" s="55"/>
      <c r="R143" s="55"/>
      <c r="S143" s="55"/>
      <c r="T143" s="55"/>
      <c r="U143" s="39"/>
    </row>
    <row r="144" spans="2:21" x14ac:dyDescent="0.4">
      <c r="B144" s="87"/>
      <c r="C144" s="88"/>
      <c r="D144" s="88"/>
      <c r="E144" s="88"/>
      <c r="F144" s="88"/>
      <c r="G144" s="89"/>
      <c r="H144" s="60">
        <f>SUM(S144:S148)</f>
        <v>0</v>
      </c>
      <c r="I144" s="60">
        <f>ROUNDDOWN(SUM(S144:S148)/3,0)</f>
        <v>0</v>
      </c>
      <c r="J144" s="60">
        <f>H144-I144</f>
        <v>0</v>
      </c>
      <c r="K144" s="42" t="s">
        <v>36</v>
      </c>
      <c r="L144" s="44"/>
      <c r="M144" s="40"/>
      <c r="N144" s="13" t="s">
        <v>28</v>
      </c>
      <c r="O144" s="40"/>
      <c r="P144" s="13" t="s">
        <v>50</v>
      </c>
      <c r="Q144" s="12"/>
      <c r="R144" s="14" t="s">
        <v>30</v>
      </c>
      <c r="S144" s="12">
        <f>PRODUCT(M144,O144,Q144)</f>
        <v>0</v>
      </c>
      <c r="T144" s="15" t="s">
        <v>31</v>
      </c>
    </row>
    <row r="145" spans="2:21" x14ac:dyDescent="0.4">
      <c r="B145" s="90"/>
      <c r="C145" s="91"/>
      <c r="D145" s="91"/>
      <c r="E145" s="91"/>
      <c r="F145" s="91"/>
      <c r="G145" s="92"/>
      <c r="H145" s="60"/>
      <c r="I145" s="60"/>
      <c r="J145" s="60"/>
      <c r="K145" s="43"/>
      <c r="M145" s="41"/>
      <c r="N145" s="1" t="s">
        <v>28</v>
      </c>
      <c r="O145" s="41"/>
      <c r="P145" s="1" t="s">
        <v>50</v>
      </c>
      <c r="Q145" s="17"/>
      <c r="R145" s="18" t="s">
        <v>30</v>
      </c>
      <c r="S145" s="17">
        <f t="shared" ref="S145:S148" si="14">PRODUCT(M145,O145,Q145)</f>
        <v>0</v>
      </c>
      <c r="T145" s="19" t="s">
        <v>31</v>
      </c>
    </row>
    <row r="146" spans="2:21" x14ac:dyDescent="0.4">
      <c r="B146" s="90"/>
      <c r="C146" s="91"/>
      <c r="D146" s="91"/>
      <c r="E146" s="91"/>
      <c r="F146" s="91"/>
      <c r="G146" s="92"/>
      <c r="H146" s="60"/>
      <c r="I146" s="60"/>
      <c r="J146" s="60"/>
      <c r="K146" s="43"/>
      <c r="M146" s="41"/>
      <c r="N146" s="1" t="s">
        <v>28</v>
      </c>
      <c r="O146" s="41"/>
      <c r="P146" s="1" t="s">
        <v>50</v>
      </c>
      <c r="Q146" s="17"/>
      <c r="R146" s="18" t="s">
        <v>30</v>
      </c>
      <c r="S146" s="17">
        <f t="shared" si="14"/>
        <v>0</v>
      </c>
      <c r="T146" s="19" t="s">
        <v>31</v>
      </c>
    </row>
    <row r="147" spans="2:21" x14ac:dyDescent="0.4">
      <c r="B147" s="90"/>
      <c r="C147" s="91"/>
      <c r="D147" s="91"/>
      <c r="E147" s="91"/>
      <c r="F147" s="91"/>
      <c r="G147" s="92"/>
      <c r="H147" s="60"/>
      <c r="I147" s="60"/>
      <c r="J147" s="60"/>
      <c r="K147" s="43"/>
      <c r="M147" s="41"/>
      <c r="N147" s="1" t="s">
        <v>28</v>
      </c>
      <c r="O147" s="41"/>
      <c r="P147" s="1" t="s">
        <v>50</v>
      </c>
      <c r="Q147" s="17"/>
      <c r="R147" s="18" t="s">
        <v>30</v>
      </c>
      <c r="S147" s="17">
        <f t="shared" si="14"/>
        <v>0</v>
      </c>
      <c r="T147" s="19" t="s">
        <v>31</v>
      </c>
    </row>
    <row r="148" spans="2:21" x14ac:dyDescent="0.4">
      <c r="B148" s="93"/>
      <c r="C148" s="94"/>
      <c r="D148" s="94"/>
      <c r="E148" s="94"/>
      <c r="F148" s="94"/>
      <c r="G148" s="95"/>
      <c r="H148" s="60"/>
      <c r="I148" s="60"/>
      <c r="J148" s="60"/>
      <c r="K148" s="43"/>
      <c r="M148" s="41"/>
      <c r="N148" s="1" t="s">
        <v>28</v>
      </c>
      <c r="O148" s="41"/>
      <c r="P148" s="1" t="s">
        <v>50</v>
      </c>
      <c r="Q148" s="17"/>
      <c r="R148" s="18" t="s">
        <v>30</v>
      </c>
      <c r="S148" s="17">
        <f t="shared" si="14"/>
        <v>0</v>
      </c>
      <c r="T148" s="19" t="s">
        <v>31</v>
      </c>
    </row>
    <row r="149" spans="2:21" x14ac:dyDescent="0.4">
      <c r="B149" s="85" t="s">
        <v>25</v>
      </c>
      <c r="C149" s="98"/>
      <c r="D149" s="98"/>
      <c r="E149" s="98"/>
      <c r="F149" s="98"/>
      <c r="G149" s="86"/>
      <c r="H149" s="20">
        <f>SUM(H144:H148)</f>
        <v>0</v>
      </c>
      <c r="I149" s="20">
        <f>SUM(I144:I148)</f>
        <v>0</v>
      </c>
      <c r="J149" s="20">
        <f>SUM(J144:J148)</f>
        <v>0</v>
      </c>
      <c r="K149" s="63"/>
      <c r="L149" s="64"/>
      <c r="M149" s="64"/>
      <c r="N149" s="64"/>
      <c r="O149" s="64"/>
      <c r="P149" s="64"/>
      <c r="Q149" s="64"/>
      <c r="R149" s="64"/>
      <c r="S149" s="64"/>
      <c r="T149" s="65"/>
      <c r="U149" s="39"/>
    </row>
    <row r="150" spans="2:21" x14ac:dyDescent="0.4">
      <c r="B150" s="21" t="s">
        <v>34</v>
      </c>
      <c r="C150" s="1" t="s">
        <v>63</v>
      </c>
    </row>
    <row r="151" spans="2:21" x14ac:dyDescent="0.4">
      <c r="B151" s="22" t="s">
        <v>35</v>
      </c>
      <c r="C151" s="1" t="s">
        <v>33</v>
      </c>
    </row>
    <row r="154" spans="2:21" ht="14.25" x14ac:dyDescent="0.4">
      <c r="B154" s="29" t="s">
        <v>21</v>
      </c>
    </row>
    <row r="155" spans="2:21" x14ac:dyDescent="0.4">
      <c r="T155" s="9" t="s">
        <v>23</v>
      </c>
      <c r="U155" s="9"/>
    </row>
    <row r="156" spans="2:21" x14ac:dyDescent="0.4">
      <c r="B156" s="75" t="s">
        <v>26</v>
      </c>
      <c r="C156" s="96"/>
      <c r="D156" s="96"/>
      <c r="E156" s="96"/>
      <c r="F156" s="96"/>
      <c r="G156" s="76"/>
      <c r="H156" s="61" t="s">
        <v>1</v>
      </c>
      <c r="I156" s="61" t="s">
        <v>2</v>
      </c>
      <c r="J156" s="61"/>
      <c r="K156" s="55" t="s">
        <v>5</v>
      </c>
      <c r="L156" s="55"/>
      <c r="M156" s="55"/>
      <c r="N156" s="55"/>
      <c r="O156" s="55"/>
      <c r="P156" s="55"/>
      <c r="Q156" s="55"/>
      <c r="R156" s="55"/>
      <c r="S156" s="55"/>
      <c r="T156" s="55"/>
      <c r="U156" s="39"/>
    </row>
    <row r="157" spans="2:21" x14ac:dyDescent="0.4">
      <c r="B157" s="77"/>
      <c r="C157" s="97"/>
      <c r="D157" s="97"/>
      <c r="E157" s="97"/>
      <c r="F157" s="97"/>
      <c r="G157" s="78"/>
      <c r="H157" s="61"/>
      <c r="I157" s="10" t="s">
        <v>3</v>
      </c>
      <c r="J157" s="10" t="s">
        <v>4</v>
      </c>
      <c r="K157" s="55"/>
      <c r="L157" s="55"/>
      <c r="M157" s="55"/>
      <c r="N157" s="55"/>
      <c r="O157" s="55"/>
      <c r="P157" s="55"/>
      <c r="Q157" s="55"/>
      <c r="R157" s="55"/>
      <c r="S157" s="55"/>
      <c r="T157" s="55"/>
      <c r="U157" s="39"/>
    </row>
    <row r="158" spans="2:21" x14ac:dyDescent="0.4">
      <c r="B158" s="87"/>
      <c r="C158" s="88"/>
      <c r="D158" s="88"/>
      <c r="E158" s="88"/>
      <c r="F158" s="88"/>
      <c r="G158" s="89"/>
      <c r="H158" s="60">
        <f>SUM(S158:S162)</f>
        <v>0</v>
      </c>
      <c r="I158" s="60">
        <f>SUM(S158:S162)</f>
        <v>0</v>
      </c>
      <c r="J158" s="60">
        <f>H158-I158</f>
        <v>0</v>
      </c>
      <c r="K158" s="11" t="s">
        <v>66</v>
      </c>
      <c r="L158" s="44"/>
      <c r="M158" s="40"/>
      <c r="N158" s="13" t="s">
        <v>28</v>
      </c>
      <c r="O158" s="40"/>
      <c r="P158" s="13" t="s">
        <v>29</v>
      </c>
      <c r="Q158" s="40"/>
      <c r="R158" s="14" t="s">
        <v>67</v>
      </c>
      <c r="S158" s="12">
        <f>PRODUCT(M158,O158,Q158)</f>
        <v>0</v>
      </c>
      <c r="T158" s="15" t="s">
        <v>31</v>
      </c>
    </row>
    <row r="159" spans="2:21" x14ac:dyDescent="0.4">
      <c r="B159" s="90"/>
      <c r="C159" s="91"/>
      <c r="D159" s="91"/>
      <c r="E159" s="91"/>
      <c r="F159" s="91"/>
      <c r="G159" s="92"/>
      <c r="H159" s="60"/>
      <c r="I159" s="60"/>
      <c r="J159" s="60"/>
      <c r="K159" s="16" t="s">
        <v>68</v>
      </c>
      <c r="M159" s="41"/>
      <c r="N159" s="1" t="s">
        <v>28</v>
      </c>
      <c r="O159" s="41"/>
      <c r="P159" s="1" t="s">
        <v>50</v>
      </c>
      <c r="Q159" s="17"/>
      <c r="R159" s="18" t="s">
        <v>30</v>
      </c>
      <c r="S159" s="17">
        <f t="shared" ref="S159:S162" si="15">PRODUCT(M159,O159,Q159)</f>
        <v>0</v>
      </c>
      <c r="T159" s="19" t="s">
        <v>31</v>
      </c>
    </row>
    <row r="160" spans="2:21" x14ac:dyDescent="0.4">
      <c r="B160" s="90"/>
      <c r="C160" s="91"/>
      <c r="D160" s="91"/>
      <c r="E160" s="91"/>
      <c r="F160" s="91"/>
      <c r="G160" s="92"/>
      <c r="H160" s="60"/>
      <c r="I160" s="60"/>
      <c r="J160" s="60"/>
      <c r="K160" s="16" t="s">
        <v>69</v>
      </c>
      <c r="M160" s="41"/>
      <c r="N160" s="1" t="s">
        <v>28</v>
      </c>
      <c r="O160" s="41"/>
      <c r="P160" s="1" t="s">
        <v>50</v>
      </c>
      <c r="Q160" s="17"/>
      <c r="R160" s="18" t="s">
        <v>30</v>
      </c>
      <c r="S160" s="17">
        <f t="shared" si="15"/>
        <v>0</v>
      </c>
      <c r="T160" s="19" t="s">
        <v>31</v>
      </c>
    </row>
    <row r="161" spans="2:21" x14ac:dyDescent="0.4">
      <c r="B161" s="90"/>
      <c r="C161" s="91"/>
      <c r="D161" s="91"/>
      <c r="E161" s="91"/>
      <c r="F161" s="91"/>
      <c r="G161" s="92"/>
      <c r="H161" s="60"/>
      <c r="I161" s="60"/>
      <c r="J161" s="60"/>
      <c r="K161" s="43"/>
      <c r="M161" s="41"/>
      <c r="N161" s="1" t="s">
        <v>28</v>
      </c>
      <c r="O161" s="41"/>
      <c r="P161" s="1" t="s">
        <v>50</v>
      </c>
      <c r="Q161" s="17"/>
      <c r="R161" s="18" t="s">
        <v>30</v>
      </c>
      <c r="S161" s="17">
        <f t="shared" si="15"/>
        <v>0</v>
      </c>
      <c r="T161" s="19" t="s">
        <v>31</v>
      </c>
    </row>
    <row r="162" spans="2:21" x14ac:dyDescent="0.4">
      <c r="B162" s="93"/>
      <c r="C162" s="94"/>
      <c r="D162" s="94"/>
      <c r="E162" s="94"/>
      <c r="F162" s="94"/>
      <c r="G162" s="95"/>
      <c r="H162" s="60"/>
      <c r="I162" s="60"/>
      <c r="J162" s="60"/>
      <c r="K162" s="43"/>
      <c r="M162" s="41"/>
      <c r="N162" s="1" t="s">
        <v>28</v>
      </c>
      <c r="O162" s="41"/>
      <c r="P162" s="1" t="s">
        <v>50</v>
      </c>
      <c r="Q162" s="17"/>
      <c r="R162" s="18" t="s">
        <v>30</v>
      </c>
      <c r="S162" s="17">
        <f t="shared" si="15"/>
        <v>0</v>
      </c>
      <c r="T162" s="19" t="s">
        <v>31</v>
      </c>
    </row>
    <row r="163" spans="2:21" x14ac:dyDescent="0.4">
      <c r="B163" s="85" t="s">
        <v>25</v>
      </c>
      <c r="C163" s="98"/>
      <c r="D163" s="98"/>
      <c r="E163" s="98"/>
      <c r="F163" s="98"/>
      <c r="G163" s="86"/>
      <c r="H163" s="20">
        <f>SUM(H158:H162)</f>
        <v>0</v>
      </c>
      <c r="I163" s="20">
        <f>SUM(I158:I162)</f>
        <v>0</v>
      </c>
      <c r="J163" s="20">
        <f>SUM(J158:J162)</f>
        <v>0</v>
      </c>
      <c r="K163" s="63"/>
      <c r="L163" s="64"/>
      <c r="M163" s="64"/>
      <c r="N163" s="64"/>
      <c r="O163" s="64"/>
      <c r="P163" s="64"/>
      <c r="Q163" s="64"/>
      <c r="R163" s="64"/>
      <c r="S163" s="64"/>
      <c r="T163" s="65"/>
      <c r="U163" s="39"/>
    </row>
    <row r="164" spans="2:21" x14ac:dyDescent="0.4">
      <c r="B164" s="21" t="s">
        <v>34</v>
      </c>
      <c r="C164" s="1" t="s">
        <v>64</v>
      </c>
    </row>
    <row r="165" spans="2:21" x14ac:dyDescent="0.4">
      <c r="B165" s="22" t="s">
        <v>35</v>
      </c>
      <c r="C165" s="1" t="s">
        <v>65</v>
      </c>
    </row>
  </sheetData>
  <mergeCells count="127">
    <mergeCell ref="H144:H148"/>
    <mergeCell ref="I144:I148"/>
    <mergeCell ref="J144:J148"/>
    <mergeCell ref="B136:G136"/>
    <mergeCell ref="K136:T136"/>
    <mergeCell ref="B129:G130"/>
    <mergeCell ref="B131:G135"/>
    <mergeCell ref="H131:H135"/>
    <mergeCell ref="I131:I135"/>
    <mergeCell ref="J131:J135"/>
    <mergeCell ref="B123:G123"/>
    <mergeCell ref="K123:T123"/>
    <mergeCell ref="O2:T2"/>
    <mergeCell ref="B163:G163"/>
    <mergeCell ref="K163:T163"/>
    <mergeCell ref="B156:G157"/>
    <mergeCell ref="H156:H157"/>
    <mergeCell ref="I156:J156"/>
    <mergeCell ref="K156:T157"/>
    <mergeCell ref="B158:G162"/>
    <mergeCell ref="H158:H162"/>
    <mergeCell ref="I158:I162"/>
    <mergeCell ref="J158:J162"/>
    <mergeCell ref="B149:G149"/>
    <mergeCell ref="K149:T149"/>
    <mergeCell ref="B142:G143"/>
    <mergeCell ref="H142:H143"/>
    <mergeCell ref="I142:J142"/>
    <mergeCell ref="K142:T143"/>
    <mergeCell ref="B144:G148"/>
    <mergeCell ref="B116:G117"/>
    <mergeCell ref="H116:H117"/>
    <mergeCell ref="I116:J116"/>
    <mergeCell ref="K116:T117"/>
    <mergeCell ref="B118:G122"/>
    <mergeCell ref="H118:H122"/>
    <mergeCell ref="I118:I122"/>
    <mergeCell ref="J118:J122"/>
    <mergeCell ref="H129:H130"/>
    <mergeCell ref="I129:J129"/>
    <mergeCell ref="K129:T130"/>
    <mergeCell ref="B101:G102"/>
    <mergeCell ref="B103:G107"/>
    <mergeCell ref="B108:G108"/>
    <mergeCell ref="H103:H107"/>
    <mergeCell ref="I103:I107"/>
    <mergeCell ref="J103:J107"/>
    <mergeCell ref="B93:C93"/>
    <mergeCell ref="D93:G93"/>
    <mergeCell ref="K93:T93"/>
    <mergeCell ref="H101:H102"/>
    <mergeCell ref="I101:J101"/>
    <mergeCell ref="K101:T102"/>
    <mergeCell ref="K108:T108"/>
    <mergeCell ref="B88:C92"/>
    <mergeCell ref="D88:G92"/>
    <mergeCell ref="H88:H92"/>
    <mergeCell ref="I88:I92"/>
    <mergeCell ref="J88:J92"/>
    <mergeCell ref="K79:T79"/>
    <mergeCell ref="B86:C87"/>
    <mergeCell ref="D86:G87"/>
    <mergeCell ref="H86:H87"/>
    <mergeCell ref="I86:J86"/>
    <mergeCell ref="K86:T87"/>
    <mergeCell ref="B79:C79"/>
    <mergeCell ref="D79:G79"/>
    <mergeCell ref="B72:C73"/>
    <mergeCell ref="D72:G73"/>
    <mergeCell ref="H72:H73"/>
    <mergeCell ref="I72:J72"/>
    <mergeCell ref="K72:T73"/>
    <mergeCell ref="B74:C78"/>
    <mergeCell ref="D74:G78"/>
    <mergeCell ref="H74:H78"/>
    <mergeCell ref="I74:I78"/>
    <mergeCell ref="J74:J78"/>
    <mergeCell ref="K65:T65"/>
    <mergeCell ref="B58:C59"/>
    <mergeCell ref="B60:C64"/>
    <mergeCell ref="B65:C65"/>
    <mergeCell ref="D65:G65"/>
    <mergeCell ref="D60:G64"/>
    <mergeCell ref="D58:G59"/>
    <mergeCell ref="H58:H59"/>
    <mergeCell ref="I58:J58"/>
    <mergeCell ref="K58:T59"/>
    <mergeCell ref="H60:H64"/>
    <mergeCell ref="I60:I64"/>
    <mergeCell ref="J60:J64"/>
    <mergeCell ref="K52:T52"/>
    <mergeCell ref="G35:G36"/>
    <mergeCell ref="F35:F36"/>
    <mergeCell ref="K29:T29"/>
    <mergeCell ref="H35:H36"/>
    <mergeCell ref="I35:J35"/>
    <mergeCell ref="K35:T36"/>
    <mergeCell ref="E35:E36"/>
    <mergeCell ref="D35:D36"/>
    <mergeCell ref="C35:C36"/>
    <mergeCell ref="B35:B36"/>
    <mergeCell ref="B29:E29"/>
    <mergeCell ref="F29:G29"/>
    <mergeCell ref="B24:E28"/>
    <mergeCell ref="F24:G28"/>
    <mergeCell ref="H24:H28"/>
    <mergeCell ref="I24:I28"/>
    <mergeCell ref="J24:J28"/>
    <mergeCell ref="B16:E16"/>
    <mergeCell ref="F16:G16"/>
    <mergeCell ref="K16:T16"/>
    <mergeCell ref="B22:E23"/>
    <mergeCell ref="F22:G23"/>
    <mergeCell ref="H22:H23"/>
    <mergeCell ref="I22:J22"/>
    <mergeCell ref="K22:T23"/>
    <mergeCell ref="B11:E15"/>
    <mergeCell ref="B4:S4"/>
    <mergeCell ref="F11:G15"/>
    <mergeCell ref="H11:H15"/>
    <mergeCell ref="I11:I15"/>
    <mergeCell ref="J11:J15"/>
    <mergeCell ref="I9:J9"/>
    <mergeCell ref="H9:H10"/>
    <mergeCell ref="F9:G10"/>
    <mergeCell ref="B9:E10"/>
    <mergeCell ref="K9:T10"/>
  </mergeCells>
  <phoneticPr fontId="2"/>
  <pageMargins left="0.70866141732283472" right="0.70866141732283472" top="0.74803149606299213" bottom="0.74803149606299213" header="0.31496062992125984" footer="0.31496062992125984"/>
  <pageSetup paperSize="9" scale="46" fitToWidth="0" fitToHeight="0" orientation="portrait" r:id="rId1"/>
  <rowBreaks count="1" manualBreakCount="1">
    <brk id="9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要望調査票（税込み）</vt:lpstr>
      <vt:lpstr>別紙　実施計画（税込み）</vt:lpstr>
      <vt:lpstr>'別紙　実施計画（税込み）'!Print_Area</vt:lpstr>
      <vt:lpstr>'要望調査票（税込み）'!Print_Area</vt:lpstr>
      <vt:lpstr>'別紙　実施計画（税込み）'!Print_Titles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池田　秀俊</dc:creator>
  <cp:lastModifiedBy>user201</cp:lastModifiedBy>
  <cp:lastPrinted>2022-04-07T10:50:36Z</cp:lastPrinted>
  <dcterms:created xsi:type="dcterms:W3CDTF">2022-04-07T08:44:03Z</dcterms:created>
  <dcterms:modified xsi:type="dcterms:W3CDTF">2023-05-24T02:47:34Z</dcterms:modified>
</cp:coreProperties>
</file>